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gnyte\Shared\hsldeals\5.18 Updated\"/>
    </mc:Choice>
  </mc:AlternateContent>
  <xr:revisionPtr revIDLastSave="0" documentId="13_ncr:1_{ED051A25-6670-4396-AE15-F839CC64E2EA}" xr6:coauthVersionLast="45" xr6:coauthVersionMax="45" xr10:uidLastSave="{00000000-0000-0000-0000-000000000000}"/>
  <bookViews>
    <workbookView xWindow="6510" yWindow="690" windowWidth="13590" windowHeight="13950" xr2:uid="{0EF081AE-F6E1-44D4-AAA0-46CCEA3F660E}"/>
  </bookViews>
  <sheets>
    <sheet name="Summary" sheetId="2" r:id="rId1"/>
    <sheet name="Details" sheetId="1" r:id="rId2"/>
  </sheets>
  <externalReferences>
    <externalReference r:id="rId3"/>
  </externalReferences>
  <definedNames>
    <definedName name="_xlnm._FilterDatabase" localSheetId="1" hidden="1">Details!$A$1:$O$1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2" l="1"/>
  <c r="B7" i="2" s="1"/>
  <c r="B4" i="2"/>
  <c r="B3" i="2"/>
  <c r="H19" i="1" l="1"/>
  <c r="F19" i="1"/>
  <c r="H18" i="1" l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<sst xmlns="http://schemas.openxmlformats.org/spreadsheetml/2006/main" count="165" uniqueCount="65">
  <si>
    <t>Images</t>
  </si>
  <si>
    <t>UPC</t>
  </si>
  <si>
    <t>Category</t>
  </si>
  <si>
    <t>Manufacturer</t>
  </si>
  <si>
    <t>Description</t>
  </si>
  <si>
    <t>Qty</t>
  </si>
  <si>
    <t>Retail</t>
  </si>
  <si>
    <t>Style</t>
  </si>
  <si>
    <t>CLASSIFICATION</t>
  </si>
  <si>
    <t>SUB-CLASS</t>
  </si>
  <si>
    <t>Size</t>
  </si>
  <si>
    <t>Gender</t>
  </si>
  <si>
    <t>Color</t>
  </si>
  <si>
    <t>Accessories</t>
  </si>
  <si>
    <t>Shock Doctor</t>
  </si>
  <si>
    <t>Shock Doctor Gel Max Mouthguard Strap Adult</t>
  </si>
  <si>
    <t>6161A</t>
  </si>
  <si>
    <t>Mouth Guard</t>
  </si>
  <si>
    <t>Adult</t>
  </si>
  <si>
    <t xml:space="preserve">Purple </t>
  </si>
  <si>
    <t xml:space="preserve">Shock Doctor Gel Max Mouthguard Strap Adult </t>
  </si>
  <si>
    <t>6181A</t>
  </si>
  <si>
    <t>Maroon</t>
  </si>
  <si>
    <t xml:space="preserve">Shock Doctor Gel Max Mouthguard Strap Youth </t>
  </si>
  <si>
    <t>6161Y</t>
  </si>
  <si>
    <t>Youth</t>
  </si>
  <si>
    <t>6201Y</t>
  </si>
  <si>
    <t>Pink</t>
  </si>
  <si>
    <t>6100Y</t>
  </si>
  <si>
    <t xml:space="preserve">Blue/Black </t>
  </si>
  <si>
    <t>6181Y</t>
  </si>
  <si>
    <t>6101Y</t>
  </si>
  <si>
    <t>Blue/Black</t>
  </si>
  <si>
    <t>6131Y</t>
  </si>
  <si>
    <t>Orange</t>
  </si>
  <si>
    <t xml:space="preserve">Shock Doctor Gel Max Mouthguard Strapless Adult </t>
  </si>
  <si>
    <t>6200A</t>
  </si>
  <si>
    <t xml:space="preserve">Shock Doctor Gel Max Mouthguard Strapless Youth </t>
  </si>
  <si>
    <t>6120Y</t>
  </si>
  <si>
    <t>Green</t>
  </si>
  <si>
    <t>6130Y</t>
  </si>
  <si>
    <t>6140Y</t>
  </si>
  <si>
    <t>Red</t>
  </si>
  <si>
    <t>6160Y</t>
  </si>
  <si>
    <t>Purple</t>
  </si>
  <si>
    <t>6180Y</t>
  </si>
  <si>
    <t>6200Y</t>
  </si>
  <si>
    <t>6210Y</t>
  </si>
  <si>
    <t>Black</t>
  </si>
  <si>
    <t>6150Y</t>
  </si>
  <si>
    <t>Royal</t>
  </si>
  <si>
    <t>Inventory Location</t>
  </si>
  <si>
    <t>Nashville, TN</t>
  </si>
  <si>
    <t>Deal</t>
  </si>
  <si>
    <t>Shockdoctor Mouthguards</t>
  </si>
  <si>
    <t>Quantity</t>
  </si>
  <si>
    <t>Total Retail Value</t>
  </si>
  <si>
    <t>Assorted styles and colors</t>
  </si>
  <si>
    <t>Quality</t>
  </si>
  <si>
    <t>New</t>
  </si>
  <si>
    <t>Lot Price (p/unit)</t>
  </si>
  <si>
    <t>Total Lot Price</t>
  </si>
  <si>
    <t>80%</t>
  </si>
  <si>
    <t>Ext. Retail</t>
  </si>
  <si>
    <t>Lot Price (% OFF RETAIL)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</si>
</sst>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000000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165" fontId="0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9</xdr:row>
      <xdr:rowOff>104775</xdr:rowOff>
    </xdr:from>
    <xdr:ext cx="1562100" cy="1562100"/>
    <xdr:pic>
      <xdr:nvPicPr>
        <xdr:cNvPr id="2" name="Picture 1">
          <a:extLst>
            <a:ext uri="{FF2B5EF4-FFF2-40B4-BE49-F238E27FC236}">
              <a16:creationId xmlns:a16="http://schemas.microsoft.com/office/drawing/2014/main" id="{75B7F05F-1A3D-4224-8993-1CE124655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819275"/>
          <a:ext cx="1562100" cy="1562100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1</xdr:row>
      <xdr:rowOff>133350</xdr:rowOff>
    </xdr:from>
    <xdr:ext cx="1476375" cy="1476375"/>
    <xdr:pic>
      <xdr:nvPicPr>
        <xdr:cNvPr id="3" name="Picture 2">
          <a:extLst>
            <a:ext uri="{FF2B5EF4-FFF2-40B4-BE49-F238E27FC236}">
              <a16:creationId xmlns:a16="http://schemas.microsoft.com/office/drawing/2014/main" id="{7BF4B2D0-E49C-4E9C-9EE9-E39685797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23850"/>
          <a:ext cx="1476375" cy="14763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t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s"/>
    </sheetNames>
    <sheetDataSet>
      <sheetData sheetId="0"/>
      <sheetData sheetId="1">
        <row r="19">
          <cell r="F19">
            <v>1348</v>
          </cell>
          <cell r="H19">
            <v>19176.52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FB705-7E90-4165-9ECE-CE4502559C6A}">
  <dimension ref="A1:B9"/>
  <sheetViews>
    <sheetView tabSelected="1" workbookViewId="0">
      <selection sqref="A1:B9"/>
    </sheetView>
  </sheetViews>
  <sheetFormatPr defaultRowHeight="15" x14ac:dyDescent="0.25"/>
  <cols>
    <col min="1" max="1" width="17.7109375" bestFit="1" customWidth="1"/>
    <col min="2" max="2" width="24.42578125" bestFit="1" customWidth="1"/>
  </cols>
  <sheetData>
    <row r="1" spans="1:2" x14ac:dyDescent="0.25">
      <c r="A1" s="10" t="s">
        <v>51</v>
      </c>
      <c r="B1" s="11" t="s">
        <v>52</v>
      </c>
    </row>
    <row r="2" spans="1:2" x14ac:dyDescent="0.25">
      <c r="A2" s="10" t="s">
        <v>53</v>
      </c>
      <c r="B2" s="11" t="s">
        <v>54</v>
      </c>
    </row>
    <row r="3" spans="1:2" x14ac:dyDescent="0.25">
      <c r="A3" s="10" t="s">
        <v>55</v>
      </c>
      <c r="B3" s="11">
        <f>[1]Details!F19</f>
        <v>1348</v>
      </c>
    </row>
    <row r="4" spans="1:2" x14ac:dyDescent="0.25">
      <c r="A4" s="10" t="s">
        <v>56</v>
      </c>
      <c r="B4" s="9">
        <f>[1]Details!H19</f>
        <v>19176.52</v>
      </c>
    </row>
    <row r="5" spans="1:2" x14ac:dyDescent="0.25">
      <c r="A5" s="10" t="s">
        <v>4</v>
      </c>
      <c r="B5" s="11" t="s">
        <v>57</v>
      </c>
    </row>
    <row r="6" spans="1:2" x14ac:dyDescent="0.25">
      <c r="A6" s="10" t="s">
        <v>58</v>
      </c>
      <c r="B6" s="11" t="s">
        <v>59</v>
      </c>
    </row>
    <row r="7" spans="1:2" x14ac:dyDescent="0.25">
      <c r="A7" s="10" t="s">
        <v>60</v>
      </c>
      <c r="B7" s="9">
        <f>B9/B3</f>
        <v>2.8451810089020766</v>
      </c>
    </row>
    <row r="8" spans="1:2" x14ac:dyDescent="0.25">
      <c r="A8" s="10" t="s">
        <v>64</v>
      </c>
      <c r="B8" s="12" t="s">
        <v>62</v>
      </c>
    </row>
    <row r="9" spans="1:2" x14ac:dyDescent="0.25">
      <c r="A9" s="10" t="s">
        <v>61</v>
      </c>
      <c r="B9" s="9">
        <f>B4*(1-B8)</f>
        <v>3835.3039999999992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00627-CD2B-41DB-8309-5F1BA55C20A7}">
  <dimension ref="A1:O19"/>
  <sheetViews>
    <sheetView workbookViewId="0">
      <selection activeCell="F10" sqref="F10"/>
    </sheetView>
  </sheetViews>
  <sheetFormatPr defaultRowHeight="15" x14ac:dyDescent="0.25"/>
  <cols>
    <col min="1" max="1" width="24.85546875" customWidth="1"/>
    <col min="2" max="2" width="13.140625" bestFit="1" customWidth="1"/>
    <col min="3" max="3" width="13.42578125" bestFit="1" customWidth="1"/>
    <col min="4" max="4" width="17.85546875" bestFit="1" customWidth="1"/>
    <col min="5" max="5" width="47" bestFit="1" customWidth="1"/>
    <col min="6" max="6" width="10.140625" bestFit="1" customWidth="1"/>
    <col min="7" max="7" width="12.140625" style="6" bestFit="1" customWidth="1"/>
    <col min="8" max="8" width="24.28515625" style="6" bestFit="1" customWidth="1"/>
    <col min="9" max="9" width="10" bestFit="1" customWidth="1"/>
    <col min="10" max="10" width="20" bestFit="1" customWidth="1"/>
    <col min="11" max="11" width="15.140625" bestFit="1" customWidth="1"/>
    <col min="12" max="12" width="10" bestFit="1" customWidth="1"/>
    <col min="14" max="14" width="12.28515625" bestFit="1" customWidth="1"/>
    <col min="15" max="15" width="10.85546875" bestFit="1" customWidth="1"/>
  </cols>
  <sheetData>
    <row r="1" spans="1:15" s="5" customFormat="1" x14ac:dyDescent="0.25">
      <c r="A1" s="2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63</v>
      </c>
      <c r="I1" s="2" t="s">
        <v>7</v>
      </c>
      <c r="J1" s="2" t="s">
        <v>8</v>
      </c>
      <c r="K1" s="2" t="s">
        <v>9</v>
      </c>
      <c r="L1" s="2" t="s">
        <v>7</v>
      </c>
      <c r="M1" s="2" t="s">
        <v>10</v>
      </c>
      <c r="N1" s="2" t="s">
        <v>11</v>
      </c>
      <c r="O1" s="2" t="s">
        <v>12</v>
      </c>
    </row>
    <row r="2" spans="1:15" x14ac:dyDescent="0.25">
      <c r="A2" s="7"/>
      <c r="B2" s="8">
        <v>733313014708</v>
      </c>
      <c r="C2" s="7" t="s">
        <v>13</v>
      </c>
      <c r="D2" s="7" t="s">
        <v>14</v>
      </c>
      <c r="E2" s="7" t="s">
        <v>15</v>
      </c>
      <c r="F2" s="7">
        <v>148</v>
      </c>
      <c r="G2" s="9">
        <v>14.99</v>
      </c>
      <c r="H2" s="9">
        <f t="shared" ref="H2:H18" si="0">F2*G2</f>
        <v>2218.52</v>
      </c>
      <c r="I2" s="7" t="s">
        <v>16</v>
      </c>
      <c r="J2" s="7"/>
      <c r="K2" s="7" t="s">
        <v>17</v>
      </c>
      <c r="L2" s="7" t="s">
        <v>16</v>
      </c>
      <c r="M2" s="7"/>
      <c r="N2" s="7" t="s">
        <v>18</v>
      </c>
      <c r="O2" s="7" t="s">
        <v>19</v>
      </c>
    </row>
    <row r="3" spans="1:15" x14ac:dyDescent="0.25">
      <c r="A3" s="7"/>
      <c r="B3" s="8">
        <v>733313014784</v>
      </c>
      <c r="C3" s="7" t="s">
        <v>13</v>
      </c>
      <c r="D3" s="7" t="s">
        <v>14</v>
      </c>
      <c r="E3" s="7" t="s">
        <v>20</v>
      </c>
      <c r="F3" s="7">
        <v>55</v>
      </c>
      <c r="G3" s="9">
        <v>14.99</v>
      </c>
      <c r="H3" s="9">
        <f t="shared" si="0"/>
        <v>824.45</v>
      </c>
      <c r="I3" s="7" t="s">
        <v>21</v>
      </c>
      <c r="J3" s="7"/>
      <c r="K3" s="7" t="s">
        <v>17</v>
      </c>
      <c r="L3" s="7" t="s">
        <v>21</v>
      </c>
      <c r="M3" s="7"/>
      <c r="N3" s="7" t="s">
        <v>18</v>
      </c>
      <c r="O3" s="7" t="s">
        <v>22</v>
      </c>
    </row>
    <row r="4" spans="1:15" x14ac:dyDescent="0.25">
      <c r="A4" s="7"/>
      <c r="B4" s="8">
        <v>733313014715</v>
      </c>
      <c r="C4" s="7" t="s">
        <v>13</v>
      </c>
      <c r="D4" s="7" t="s">
        <v>14</v>
      </c>
      <c r="E4" s="7" t="s">
        <v>23</v>
      </c>
      <c r="F4" s="7">
        <v>42</v>
      </c>
      <c r="G4" s="9">
        <v>14.99</v>
      </c>
      <c r="H4" s="9">
        <f t="shared" si="0"/>
        <v>629.58000000000004</v>
      </c>
      <c r="I4" s="7" t="s">
        <v>24</v>
      </c>
      <c r="J4" s="7"/>
      <c r="K4" s="7" t="s">
        <v>17</v>
      </c>
      <c r="L4" s="7" t="s">
        <v>24</v>
      </c>
      <c r="M4" s="7"/>
      <c r="N4" s="7" t="s">
        <v>25</v>
      </c>
      <c r="O4" s="7" t="s">
        <v>19</v>
      </c>
    </row>
    <row r="5" spans="1:15" x14ac:dyDescent="0.25">
      <c r="A5" s="7"/>
      <c r="B5" s="8">
        <v>733313014838</v>
      </c>
      <c r="C5" s="7" t="s">
        <v>13</v>
      </c>
      <c r="D5" s="7" t="s">
        <v>14</v>
      </c>
      <c r="E5" s="7" t="s">
        <v>23</v>
      </c>
      <c r="F5" s="7">
        <v>135</v>
      </c>
      <c r="G5" s="9">
        <v>14.99</v>
      </c>
      <c r="H5" s="9">
        <f t="shared" si="0"/>
        <v>2023.65</v>
      </c>
      <c r="I5" s="7" t="s">
        <v>26</v>
      </c>
      <c r="J5" s="7"/>
      <c r="K5" s="7" t="s">
        <v>17</v>
      </c>
      <c r="L5" s="7" t="s">
        <v>26</v>
      </c>
      <c r="M5" s="7"/>
      <c r="N5" s="7" t="s">
        <v>25</v>
      </c>
      <c r="O5" s="7" t="s">
        <v>27</v>
      </c>
    </row>
    <row r="6" spans="1:15" x14ac:dyDescent="0.25">
      <c r="A6" s="7"/>
      <c r="B6" s="8">
        <v>733313014456</v>
      </c>
      <c r="C6" s="7" t="s">
        <v>13</v>
      </c>
      <c r="D6" s="7" t="s">
        <v>14</v>
      </c>
      <c r="E6" s="7" t="s">
        <v>23</v>
      </c>
      <c r="F6" s="7">
        <v>190</v>
      </c>
      <c r="G6" s="9">
        <v>14.99</v>
      </c>
      <c r="H6" s="9">
        <f t="shared" si="0"/>
        <v>2848.1</v>
      </c>
      <c r="I6" s="7" t="s">
        <v>28</v>
      </c>
      <c r="J6" s="7"/>
      <c r="K6" s="7" t="s">
        <v>17</v>
      </c>
      <c r="L6" s="7" t="s">
        <v>28</v>
      </c>
      <c r="M6" s="7"/>
      <c r="N6" s="7" t="s">
        <v>25</v>
      </c>
      <c r="O6" s="7" t="s">
        <v>29</v>
      </c>
    </row>
    <row r="7" spans="1:15" x14ac:dyDescent="0.25">
      <c r="A7" s="7"/>
      <c r="B7" s="8">
        <v>733313014791</v>
      </c>
      <c r="C7" s="7" t="s">
        <v>13</v>
      </c>
      <c r="D7" s="7" t="s">
        <v>14</v>
      </c>
      <c r="E7" s="7" t="s">
        <v>23</v>
      </c>
      <c r="F7" s="7">
        <v>102</v>
      </c>
      <c r="G7" s="9">
        <v>14.99</v>
      </c>
      <c r="H7" s="9">
        <f t="shared" si="0"/>
        <v>1528.98</v>
      </c>
      <c r="I7" s="7" t="s">
        <v>30</v>
      </c>
      <c r="J7" s="7"/>
      <c r="K7" s="7" t="s">
        <v>17</v>
      </c>
      <c r="L7" s="7" t="s">
        <v>30</v>
      </c>
      <c r="M7" s="7"/>
      <c r="N7" s="7" t="s">
        <v>25</v>
      </c>
      <c r="O7" s="7" t="s">
        <v>22</v>
      </c>
    </row>
    <row r="8" spans="1:15" x14ac:dyDescent="0.25">
      <c r="A8" s="7"/>
      <c r="B8" s="8">
        <v>733313014470</v>
      </c>
      <c r="C8" s="7" t="s">
        <v>13</v>
      </c>
      <c r="D8" s="7" t="s">
        <v>14</v>
      </c>
      <c r="E8" s="7" t="s">
        <v>23</v>
      </c>
      <c r="F8" s="7">
        <v>50</v>
      </c>
      <c r="G8" s="9">
        <v>14.99</v>
      </c>
      <c r="H8" s="9">
        <f t="shared" si="0"/>
        <v>749.5</v>
      </c>
      <c r="I8" s="7" t="s">
        <v>31</v>
      </c>
      <c r="J8" s="7"/>
      <c r="K8" s="7" t="s">
        <v>17</v>
      </c>
      <c r="L8" s="7" t="s">
        <v>31</v>
      </c>
      <c r="M8" s="7"/>
      <c r="N8" s="7" t="s">
        <v>25</v>
      </c>
      <c r="O8" s="7" t="s">
        <v>32</v>
      </c>
    </row>
    <row r="9" spans="1:15" x14ac:dyDescent="0.25">
      <c r="A9" s="7"/>
      <c r="B9" s="8">
        <v>733313014593</v>
      </c>
      <c r="C9" s="7" t="s">
        <v>13</v>
      </c>
      <c r="D9" s="7" t="s">
        <v>14</v>
      </c>
      <c r="E9" s="7" t="s">
        <v>23</v>
      </c>
      <c r="F9" s="7">
        <v>111</v>
      </c>
      <c r="G9" s="9">
        <v>14.99</v>
      </c>
      <c r="H9" s="9">
        <f t="shared" si="0"/>
        <v>1663.89</v>
      </c>
      <c r="I9" s="7" t="s">
        <v>33</v>
      </c>
      <c r="J9" s="7"/>
      <c r="K9" s="7" t="s">
        <v>17</v>
      </c>
      <c r="L9" s="7" t="s">
        <v>33</v>
      </c>
      <c r="M9" s="7"/>
      <c r="N9" s="7" t="s">
        <v>25</v>
      </c>
      <c r="O9" s="7" t="s">
        <v>34</v>
      </c>
    </row>
    <row r="10" spans="1:15" x14ac:dyDescent="0.25">
      <c r="A10" s="7"/>
      <c r="B10" s="8">
        <v>733313014807</v>
      </c>
      <c r="C10" s="7" t="s">
        <v>13</v>
      </c>
      <c r="D10" s="7" t="s">
        <v>14</v>
      </c>
      <c r="E10" s="7" t="s">
        <v>35</v>
      </c>
      <c r="F10" s="7">
        <v>55</v>
      </c>
      <c r="G10" s="9">
        <v>12.99</v>
      </c>
      <c r="H10" s="9">
        <f t="shared" si="0"/>
        <v>714.45</v>
      </c>
      <c r="I10" s="7" t="s">
        <v>36</v>
      </c>
      <c r="J10" s="7"/>
      <c r="K10" s="7" t="s">
        <v>17</v>
      </c>
      <c r="L10" s="7" t="s">
        <v>36</v>
      </c>
      <c r="M10" s="7"/>
      <c r="N10" s="7" t="s">
        <v>18</v>
      </c>
      <c r="O10" s="7" t="s">
        <v>27</v>
      </c>
    </row>
    <row r="11" spans="1:15" x14ac:dyDescent="0.25">
      <c r="A11" s="7"/>
      <c r="B11" s="8">
        <v>733313014531</v>
      </c>
      <c r="C11" s="7" t="s">
        <v>13</v>
      </c>
      <c r="D11" s="7" t="s">
        <v>14</v>
      </c>
      <c r="E11" s="7" t="s">
        <v>37</v>
      </c>
      <c r="F11" s="7">
        <v>47</v>
      </c>
      <c r="G11" s="9">
        <v>12.99</v>
      </c>
      <c r="H11" s="9">
        <f t="shared" si="0"/>
        <v>610.53</v>
      </c>
      <c r="I11" s="7" t="s">
        <v>38</v>
      </c>
      <c r="J11" s="7"/>
      <c r="K11" s="7" t="s">
        <v>17</v>
      </c>
      <c r="L11" s="7" t="s">
        <v>38</v>
      </c>
      <c r="M11" s="7"/>
      <c r="N11" s="7" t="s">
        <v>25</v>
      </c>
      <c r="O11" s="7" t="s">
        <v>39</v>
      </c>
    </row>
    <row r="12" spans="1:15" x14ac:dyDescent="0.25">
      <c r="A12" s="7"/>
      <c r="B12" s="8">
        <v>733313014579</v>
      </c>
      <c r="C12" s="7" t="s">
        <v>13</v>
      </c>
      <c r="D12" s="7" t="s">
        <v>14</v>
      </c>
      <c r="E12" s="7" t="s">
        <v>37</v>
      </c>
      <c r="F12" s="7">
        <v>156</v>
      </c>
      <c r="G12" s="9">
        <v>12.99</v>
      </c>
      <c r="H12" s="9">
        <f t="shared" si="0"/>
        <v>2026.44</v>
      </c>
      <c r="I12" s="7" t="s">
        <v>40</v>
      </c>
      <c r="J12" s="7"/>
      <c r="K12" s="7" t="s">
        <v>17</v>
      </c>
      <c r="L12" s="7" t="s">
        <v>40</v>
      </c>
      <c r="M12" s="7"/>
      <c r="N12" s="7" t="s">
        <v>25</v>
      </c>
      <c r="O12" s="7" t="s">
        <v>34</v>
      </c>
    </row>
    <row r="13" spans="1:15" x14ac:dyDescent="0.25">
      <c r="A13" s="7"/>
      <c r="B13" s="8">
        <v>733313014616</v>
      </c>
      <c r="C13" s="7" t="s">
        <v>13</v>
      </c>
      <c r="D13" s="7" t="s">
        <v>14</v>
      </c>
      <c r="E13" s="7" t="s">
        <v>37</v>
      </c>
      <c r="F13" s="7">
        <v>6</v>
      </c>
      <c r="G13" s="9">
        <v>12.99</v>
      </c>
      <c r="H13" s="9">
        <f t="shared" si="0"/>
        <v>77.94</v>
      </c>
      <c r="I13" s="7" t="s">
        <v>41</v>
      </c>
      <c r="J13" s="7"/>
      <c r="K13" s="7" t="s">
        <v>17</v>
      </c>
      <c r="L13" s="7" t="s">
        <v>41</v>
      </c>
      <c r="M13" s="7"/>
      <c r="N13" s="7" t="s">
        <v>25</v>
      </c>
      <c r="O13" s="7" t="s">
        <v>42</v>
      </c>
    </row>
    <row r="14" spans="1:15" x14ac:dyDescent="0.25">
      <c r="A14" s="7"/>
      <c r="B14" s="8">
        <v>733313014692</v>
      </c>
      <c r="C14" s="7" t="s">
        <v>13</v>
      </c>
      <c r="D14" s="7" t="s">
        <v>14</v>
      </c>
      <c r="E14" s="7" t="s">
        <v>37</v>
      </c>
      <c r="F14" s="7">
        <v>36</v>
      </c>
      <c r="G14" s="9">
        <v>12.99</v>
      </c>
      <c r="H14" s="9">
        <f t="shared" si="0"/>
        <v>467.64</v>
      </c>
      <c r="I14" s="7" t="s">
        <v>43</v>
      </c>
      <c r="J14" s="7"/>
      <c r="K14" s="7" t="s">
        <v>17</v>
      </c>
      <c r="L14" s="7" t="s">
        <v>43</v>
      </c>
      <c r="M14" s="7"/>
      <c r="N14" s="7" t="s">
        <v>25</v>
      </c>
      <c r="O14" s="7" t="s">
        <v>44</v>
      </c>
    </row>
    <row r="15" spans="1:15" x14ac:dyDescent="0.25">
      <c r="A15" s="7"/>
      <c r="B15" s="8">
        <v>733313014777</v>
      </c>
      <c r="C15" s="7" t="s">
        <v>13</v>
      </c>
      <c r="D15" s="7" t="s">
        <v>14</v>
      </c>
      <c r="E15" s="7" t="s">
        <v>37</v>
      </c>
      <c r="F15" s="7">
        <v>11</v>
      </c>
      <c r="G15" s="9">
        <v>12.99</v>
      </c>
      <c r="H15" s="9">
        <f t="shared" si="0"/>
        <v>142.89000000000001</v>
      </c>
      <c r="I15" s="7" t="s">
        <v>45</v>
      </c>
      <c r="J15" s="7"/>
      <c r="K15" s="7" t="s">
        <v>17</v>
      </c>
      <c r="L15" s="7" t="s">
        <v>45</v>
      </c>
      <c r="M15" s="7"/>
      <c r="N15" s="7" t="s">
        <v>25</v>
      </c>
      <c r="O15" s="7" t="s">
        <v>22</v>
      </c>
    </row>
    <row r="16" spans="1:15" x14ac:dyDescent="0.25">
      <c r="A16" s="7"/>
      <c r="B16" s="8">
        <v>733313014814</v>
      </c>
      <c r="C16" s="7" t="s">
        <v>13</v>
      </c>
      <c r="D16" s="7" t="s">
        <v>14</v>
      </c>
      <c r="E16" s="7" t="s">
        <v>37</v>
      </c>
      <c r="F16" s="7">
        <v>72</v>
      </c>
      <c r="G16" s="9">
        <v>12.99</v>
      </c>
      <c r="H16" s="9">
        <f t="shared" si="0"/>
        <v>935.28</v>
      </c>
      <c r="I16" s="7" t="s">
        <v>46</v>
      </c>
      <c r="J16" s="7"/>
      <c r="K16" s="7" t="s">
        <v>17</v>
      </c>
      <c r="L16" s="7" t="s">
        <v>46</v>
      </c>
      <c r="M16" s="7"/>
      <c r="N16" s="7" t="s">
        <v>25</v>
      </c>
      <c r="O16" s="7" t="s">
        <v>27</v>
      </c>
    </row>
    <row r="17" spans="1:15" x14ac:dyDescent="0.25">
      <c r="A17" s="7"/>
      <c r="B17" s="8">
        <v>733313014852</v>
      </c>
      <c r="C17" s="7" t="s">
        <v>13</v>
      </c>
      <c r="D17" s="7" t="s">
        <v>14</v>
      </c>
      <c r="E17" s="7" t="s">
        <v>37</v>
      </c>
      <c r="F17" s="7">
        <v>1</v>
      </c>
      <c r="G17" s="9">
        <v>12.99</v>
      </c>
      <c r="H17" s="9">
        <f t="shared" si="0"/>
        <v>12.99</v>
      </c>
      <c r="I17" s="7" t="s">
        <v>47</v>
      </c>
      <c r="J17" s="7"/>
      <c r="K17" s="7" t="s">
        <v>17</v>
      </c>
      <c r="L17" s="7" t="s">
        <v>47</v>
      </c>
      <c r="M17" s="7"/>
      <c r="N17" s="7" t="s">
        <v>25</v>
      </c>
      <c r="O17" s="7" t="s">
        <v>48</v>
      </c>
    </row>
    <row r="18" spans="1:15" x14ac:dyDescent="0.25">
      <c r="A18" s="7"/>
      <c r="B18" s="8">
        <v>733313014654</v>
      </c>
      <c r="C18" s="7" t="s">
        <v>13</v>
      </c>
      <c r="D18" s="7" t="s">
        <v>14</v>
      </c>
      <c r="E18" s="7" t="s">
        <v>37</v>
      </c>
      <c r="F18" s="7">
        <v>131</v>
      </c>
      <c r="G18" s="9">
        <v>12.99</v>
      </c>
      <c r="H18" s="9">
        <f t="shared" si="0"/>
        <v>1701.69</v>
      </c>
      <c r="I18" s="7" t="s">
        <v>49</v>
      </c>
      <c r="J18" s="7"/>
      <c r="K18" s="7" t="s">
        <v>17</v>
      </c>
      <c r="L18" s="7" t="s">
        <v>49</v>
      </c>
      <c r="M18" s="7"/>
      <c r="N18" s="7" t="s">
        <v>25</v>
      </c>
      <c r="O18" s="7" t="s">
        <v>50</v>
      </c>
    </row>
    <row r="19" spans="1:15" x14ac:dyDescent="0.25">
      <c r="F19">
        <f>SUM(F2:F18)</f>
        <v>1348</v>
      </c>
      <c r="H19" s="6">
        <f>SUM(H2:H18)</f>
        <v>19176.52</v>
      </c>
    </row>
  </sheetData>
  <autoFilter ref="A1:O1" xr:uid="{400BCA83-8425-47AE-A38D-A7BDC9C40829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Support</cp:lastModifiedBy>
  <dcterms:created xsi:type="dcterms:W3CDTF">2020-03-26T23:13:34Z</dcterms:created>
  <dcterms:modified xsi:type="dcterms:W3CDTF">2020-05-20T17:50:40Z</dcterms:modified>
</cp:coreProperties>
</file>