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tikNakrani\Desktop\5.27 Updated\"/>
    </mc:Choice>
  </mc:AlternateContent>
  <xr:revisionPtr revIDLastSave="0" documentId="13_ncr:1_{0B861E55-B9D1-4A4D-B086-A558AD45391D}" xr6:coauthVersionLast="45" xr6:coauthVersionMax="45" xr10:uidLastSave="{00000000-0000-0000-0000-000000000000}"/>
  <bookViews>
    <workbookView xWindow="-120" yWindow="-120" windowWidth="29040" windowHeight="15840" xr2:uid="{14226F13-8D46-4CD0-8B8D-AA505E2F44B3}"/>
  </bookViews>
  <sheets>
    <sheet name="Summary" sheetId="2" r:id="rId1"/>
    <sheet name="Details" sheetId="4" r:id="rId2"/>
  </sheets>
  <definedNames>
    <definedName name="_xlnm._FilterDatabase" localSheetId="1" hidden="1">Details!$A$1:$N$11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4" l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 l="1"/>
  <c r="B4" i="2" s="1"/>
  <c r="F21" i="4"/>
  <c r="B3" i="2" s="1"/>
  <c r="B9" i="2"/>
  <c r="B7" i="2" s="1"/>
</calcChain>
</file>

<file path=xl/sharedStrings.xml><?xml version="1.0" encoding="utf-8"?>
<sst xmlns="http://schemas.openxmlformats.org/spreadsheetml/2006/main" count="118" uniqueCount="67">
  <si>
    <t>Images</t>
  </si>
  <si>
    <t>UPC</t>
  </si>
  <si>
    <t>Category</t>
  </si>
  <si>
    <t>Manufacturer</t>
  </si>
  <si>
    <t>Description</t>
  </si>
  <si>
    <t>Retail</t>
  </si>
  <si>
    <t>Style</t>
  </si>
  <si>
    <t>CLASSIFICATION</t>
  </si>
  <si>
    <t>SUB-CLASS</t>
  </si>
  <si>
    <t>Size</t>
  </si>
  <si>
    <t>Gender</t>
  </si>
  <si>
    <t>Color</t>
  </si>
  <si>
    <t>Apparel</t>
  </si>
  <si>
    <t>Under Armour</t>
  </si>
  <si>
    <t>Under Armour Women's Locker Short Sleeve T-Shirt</t>
  </si>
  <si>
    <t>General/All-Sport</t>
  </si>
  <si>
    <t>Top</t>
  </si>
  <si>
    <t>Womens</t>
  </si>
  <si>
    <t>Under Armour Women's UA Locker T-Shirt (True Gray Heather) XX-Large</t>
  </si>
  <si>
    <t>XXL</t>
  </si>
  <si>
    <t>Mens</t>
  </si>
  <si>
    <t>True Gray Heather</t>
  </si>
  <si>
    <t>UA LADIES LOCKER TWIST TECH T NVY/WHT M</t>
  </si>
  <si>
    <t>M</t>
  </si>
  <si>
    <t>Navy/White</t>
  </si>
  <si>
    <t>UA Locker T L/S Navy M</t>
  </si>
  <si>
    <t>Navy</t>
  </si>
  <si>
    <t>UA MENS LOCKER TWIST TECH T NAVY S</t>
  </si>
  <si>
    <t>S</t>
  </si>
  <si>
    <t>Under Armour Locker Long Sleeve T-Shirt S NAVY</t>
  </si>
  <si>
    <t>MENS</t>
  </si>
  <si>
    <t>Under Armour UA Locker YLG Midnight Nav</t>
  </si>
  <si>
    <t>YLG</t>
  </si>
  <si>
    <t>Youth</t>
  </si>
  <si>
    <t>Midnight Navy</t>
  </si>
  <si>
    <t>Under Armour UA Locker YMD Midnight Navy</t>
  </si>
  <si>
    <t>YMD</t>
  </si>
  <si>
    <t>Under Armour UA Locker Youth X-Large Royal</t>
  </si>
  <si>
    <t>XL</t>
  </si>
  <si>
    <t>Royal</t>
  </si>
  <si>
    <t>Under Armour Women's Locker Long Sleeve T-Shirt</t>
  </si>
  <si>
    <t>XS</t>
  </si>
  <si>
    <t>White</t>
  </si>
  <si>
    <t>Inventory Location</t>
  </si>
  <si>
    <t>Nashville, TN</t>
  </si>
  <si>
    <t>Deal</t>
  </si>
  <si>
    <t>Under Armour Apparel Package # 1</t>
  </si>
  <si>
    <t>Quantity</t>
  </si>
  <si>
    <t>Total Retail Value</t>
  </si>
  <si>
    <t>Assorted styles and colors</t>
  </si>
  <si>
    <t>Quality</t>
  </si>
  <si>
    <t>New</t>
  </si>
  <si>
    <t>Lot Price (p/unit)</t>
  </si>
  <si>
    <t>Total Lot Price</t>
  </si>
  <si>
    <t/>
  </si>
  <si>
    <t>80%</t>
  </si>
  <si>
    <t>Lot Price (% OFF RETAIL)</t>
  </si>
  <si>
    <t>Under Armour Men's UA Every Team Fleece Hoodie - Small - Red/ White</t>
  </si>
  <si>
    <t>Under Armour Men's UA Every Team Fleece Hoodie - Large - True Gray Heather/ Black</t>
  </si>
  <si>
    <t>Under Armour Men's Storm Armour Fleece Hoodie Black XXL</t>
  </si>
  <si>
    <t>Under Armour Men's Fierce VI Football Gloves, White/Black, Large</t>
  </si>
  <si>
    <t>Under Armour Men's F5 Football Receiver Gloves, White/Black, X-Large</t>
  </si>
  <si>
    <t>Under Armour Men's Armour Fleece Team Hoody, Midnight Navy/White, XLarge</t>
  </si>
  <si>
    <t>Under Armour Locker T Ss Black XL</t>
  </si>
  <si>
    <t xml:space="preserve">	Under Armour Men's UA Every Team Fleece Hoodie - Small - Midnight Navy/ White</t>
  </si>
  <si>
    <t>Conf. Ext. Retail</t>
  </si>
  <si>
    <t>Total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</si>
</sst>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00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left" vertical="center"/>
    </xf>
    <xf numFmtId="164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165" fontId="2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165" fontId="0" fillId="0" borderId="0" xfId="1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1" xfId="0" applyNumberFormat="1" applyBorder="1" applyAlignment="1">
      <alignment horizontal="left"/>
    </xf>
    <xf numFmtId="1" fontId="0" fillId="0" borderId="1" xfId="2" applyNumberFormat="1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476250</xdr:rowOff>
    </xdr:from>
    <xdr:ext cx="1677587" cy="2178842"/>
    <xdr:pic>
      <xdr:nvPicPr>
        <xdr:cNvPr id="2" name="Picture 1">
          <a:extLst>
            <a:ext uri="{FF2B5EF4-FFF2-40B4-BE49-F238E27FC236}">
              <a16:creationId xmlns:a16="http://schemas.microsoft.com/office/drawing/2014/main" id="{ABF9D6CA-8395-4DEA-8E47-509FA984AB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842" t="8425" r="17586" b="9008"/>
        <a:stretch/>
      </xdr:blipFill>
      <xdr:spPr>
        <a:xfrm>
          <a:off x="0" y="1143000"/>
          <a:ext cx="1677587" cy="217884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CED0-3A7A-40FA-9AC1-2B52DFB79CB6}">
  <dimension ref="A1:B9"/>
  <sheetViews>
    <sheetView tabSelected="1" workbookViewId="0">
      <selection activeCell="B8" sqref="B8"/>
    </sheetView>
  </sheetViews>
  <sheetFormatPr defaultRowHeight="15" x14ac:dyDescent="0.25"/>
  <cols>
    <col min="1" max="1" width="21.5703125" bestFit="1" customWidth="1"/>
    <col min="2" max="2" width="32.140625" style="18" bestFit="1" customWidth="1"/>
  </cols>
  <sheetData>
    <row r="1" spans="1:2" x14ac:dyDescent="0.25">
      <c r="A1" s="13" t="s">
        <v>43</v>
      </c>
      <c r="B1" s="15" t="s">
        <v>44</v>
      </c>
    </row>
    <row r="2" spans="1:2" x14ac:dyDescent="0.25">
      <c r="A2" s="13" t="s">
        <v>45</v>
      </c>
      <c r="B2" s="15" t="s">
        <v>46</v>
      </c>
    </row>
    <row r="3" spans="1:2" x14ac:dyDescent="0.25">
      <c r="A3" s="13" t="s">
        <v>47</v>
      </c>
      <c r="B3" s="15">
        <f>Details!F21</f>
        <v>543</v>
      </c>
    </row>
    <row r="4" spans="1:2" x14ac:dyDescent="0.25">
      <c r="A4" s="13" t="s">
        <v>48</v>
      </c>
      <c r="B4" s="16">
        <f>Details!H21</f>
        <v>16650</v>
      </c>
    </row>
    <row r="5" spans="1:2" x14ac:dyDescent="0.25">
      <c r="A5" s="13" t="s">
        <v>4</v>
      </c>
      <c r="B5" s="15" t="s">
        <v>49</v>
      </c>
    </row>
    <row r="6" spans="1:2" x14ac:dyDescent="0.25">
      <c r="A6" s="13" t="s">
        <v>50</v>
      </c>
      <c r="B6" s="15" t="s">
        <v>51</v>
      </c>
    </row>
    <row r="7" spans="1:2" x14ac:dyDescent="0.25">
      <c r="A7" s="13" t="s">
        <v>52</v>
      </c>
      <c r="B7" s="16">
        <f>B9/B3</f>
        <v>6.1325966850828708</v>
      </c>
    </row>
    <row r="8" spans="1:2" x14ac:dyDescent="0.25">
      <c r="A8" s="13" t="s">
        <v>56</v>
      </c>
      <c r="B8" s="17" t="s">
        <v>55</v>
      </c>
    </row>
    <row r="9" spans="1:2" x14ac:dyDescent="0.25">
      <c r="A9" s="13" t="s">
        <v>53</v>
      </c>
      <c r="B9" s="16">
        <f>B4*(1-B8)</f>
        <v>3329.9999999999991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283EC-F5C0-4886-8E24-B42737B3C148}">
  <dimension ref="A1:N21"/>
  <sheetViews>
    <sheetView zoomScale="80" zoomScaleNormal="80" workbookViewId="0">
      <pane ySplit="1" topLeftCell="A2" activePane="bottomLeft" state="frozen"/>
      <selection pane="bottomLeft" activeCell="E7" sqref="E7"/>
    </sheetView>
  </sheetViews>
  <sheetFormatPr defaultColWidth="9.140625" defaultRowHeight="15" x14ac:dyDescent="0.25"/>
  <cols>
    <col min="1" max="1" width="27.85546875" style="5" customWidth="1"/>
    <col min="2" max="2" width="14.28515625" style="5" bestFit="1" customWidth="1"/>
    <col min="3" max="3" width="12" style="5" bestFit="1" customWidth="1"/>
    <col min="4" max="4" width="16" style="5" bestFit="1" customWidth="1"/>
    <col min="5" max="5" width="86" style="5" bestFit="1" customWidth="1"/>
    <col min="6" max="6" width="15.140625" style="5" bestFit="1" customWidth="1"/>
    <col min="7" max="7" width="12.140625" style="10" bestFit="1" customWidth="1"/>
    <col min="8" max="8" width="21.28515625" style="11" bestFit="1" customWidth="1"/>
    <col min="9" max="9" width="8.5703125" style="5" bestFit="1" customWidth="1"/>
    <col min="10" max="10" width="18.7109375" style="5" bestFit="1" customWidth="1"/>
    <col min="11" max="11" width="13.85546875" style="5" bestFit="1" customWidth="1"/>
    <col min="12" max="12" width="7.7109375" style="5" bestFit="1" customWidth="1"/>
    <col min="13" max="13" width="10.5703125" style="5" bestFit="1" customWidth="1"/>
    <col min="14" max="14" width="19.140625" style="5" bestFit="1" customWidth="1"/>
    <col min="15" max="16384" width="9.140625" style="5"/>
  </cols>
  <sheetData>
    <row r="1" spans="1:14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1" t="s">
        <v>66</v>
      </c>
      <c r="G1" s="4" t="s">
        <v>5</v>
      </c>
      <c r="H1" s="4" t="s">
        <v>65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</row>
    <row r="2" spans="1:14" x14ac:dyDescent="0.25">
      <c r="A2" s="6"/>
      <c r="B2" s="6" t="s">
        <v>54</v>
      </c>
      <c r="C2" s="6" t="s">
        <v>12</v>
      </c>
      <c r="D2" s="6" t="s">
        <v>13</v>
      </c>
      <c r="E2" s="6" t="s">
        <v>14</v>
      </c>
      <c r="F2" s="6">
        <v>0</v>
      </c>
      <c r="G2" s="7">
        <v>25</v>
      </c>
      <c r="H2" s="8">
        <f>G2*F2</f>
        <v>0</v>
      </c>
      <c r="I2" s="6"/>
      <c r="J2" s="6" t="s">
        <v>15</v>
      </c>
      <c r="K2" s="6" t="s">
        <v>16</v>
      </c>
      <c r="L2" s="6"/>
      <c r="M2" s="6" t="s">
        <v>17</v>
      </c>
      <c r="N2" s="6"/>
    </row>
    <row r="3" spans="1:14" x14ac:dyDescent="0.25">
      <c r="A3" s="6"/>
      <c r="B3" s="9">
        <v>886781830698</v>
      </c>
      <c r="C3" s="6" t="s">
        <v>12</v>
      </c>
      <c r="D3" s="6" t="s">
        <v>13</v>
      </c>
      <c r="E3" s="6" t="s">
        <v>18</v>
      </c>
      <c r="F3" s="6">
        <v>0</v>
      </c>
      <c r="G3" s="7">
        <v>25</v>
      </c>
      <c r="H3" s="8">
        <f>G3*F3</f>
        <v>0</v>
      </c>
      <c r="I3" s="6"/>
      <c r="J3" s="6" t="s">
        <v>15</v>
      </c>
      <c r="K3" s="6" t="s">
        <v>16</v>
      </c>
      <c r="L3" s="6" t="s">
        <v>19</v>
      </c>
      <c r="M3" s="6" t="s">
        <v>20</v>
      </c>
      <c r="N3" s="6" t="s">
        <v>21</v>
      </c>
    </row>
    <row r="4" spans="1:14" x14ac:dyDescent="0.25">
      <c r="A4" s="6"/>
      <c r="B4" s="9">
        <v>888728234002</v>
      </c>
      <c r="C4" s="6" t="s">
        <v>12</v>
      </c>
      <c r="D4" s="6" t="s">
        <v>13</v>
      </c>
      <c r="E4" s="6" t="s">
        <v>22</v>
      </c>
      <c r="F4" s="6">
        <v>1</v>
      </c>
      <c r="G4" s="7">
        <v>30</v>
      </c>
      <c r="H4" s="8">
        <f>G4*F4</f>
        <v>30</v>
      </c>
      <c r="I4" s="6"/>
      <c r="J4" s="6"/>
      <c r="K4" s="6"/>
      <c r="L4" s="6" t="s">
        <v>23</v>
      </c>
      <c r="M4" s="6" t="s">
        <v>17</v>
      </c>
      <c r="N4" s="6" t="s">
        <v>24</v>
      </c>
    </row>
    <row r="5" spans="1:14" x14ac:dyDescent="0.25">
      <c r="A5" s="6"/>
      <c r="B5" s="9">
        <v>888728237713</v>
      </c>
      <c r="C5" s="6" t="s">
        <v>12</v>
      </c>
      <c r="D5" s="6" t="s">
        <v>13</v>
      </c>
      <c r="E5" s="6" t="s">
        <v>25</v>
      </c>
      <c r="F5" s="6">
        <v>148</v>
      </c>
      <c r="G5" s="7">
        <v>30</v>
      </c>
      <c r="H5" s="8">
        <f>G5*F5</f>
        <v>4440</v>
      </c>
      <c r="I5" s="6"/>
      <c r="J5" s="6"/>
      <c r="K5" s="6"/>
      <c r="L5" s="6" t="s">
        <v>23</v>
      </c>
      <c r="M5" s="6" t="s">
        <v>20</v>
      </c>
      <c r="N5" s="6" t="s">
        <v>26</v>
      </c>
    </row>
    <row r="6" spans="1:14" ht="53.25" customHeight="1" x14ac:dyDescent="0.25">
      <c r="A6" s="14"/>
      <c r="B6" s="9">
        <v>888728239601</v>
      </c>
      <c r="C6" s="6" t="s">
        <v>12</v>
      </c>
      <c r="D6" s="6" t="s">
        <v>13</v>
      </c>
      <c r="E6" s="6" t="s">
        <v>27</v>
      </c>
      <c r="F6" s="6">
        <v>1</v>
      </c>
      <c r="G6" s="7">
        <v>30</v>
      </c>
      <c r="H6" s="8">
        <f>G6*F6</f>
        <v>30</v>
      </c>
      <c r="I6" s="6"/>
      <c r="J6" s="6"/>
      <c r="K6" s="6"/>
      <c r="L6" s="6" t="s">
        <v>28</v>
      </c>
      <c r="M6" s="6" t="s">
        <v>20</v>
      </c>
      <c r="N6" s="6" t="s">
        <v>26</v>
      </c>
    </row>
    <row r="7" spans="1:14" ht="53.25" customHeight="1" x14ac:dyDescent="0.25">
      <c r="A7" s="14"/>
      <c r="B7" s="9">
        <v>888728237706</v>
      </c>
      <c r="C7" s="6" t="s">
        <v>12</v>
      </c>
      <c r="D7" s="6" t="s">
        <v>13</v>
      </c>
      <c r="E7" s="6" t="s">
        <v>29</v>
      </c>
      <c r="F7" s="6">
        <v>198</v>
      </c>
      <c r="G7" s="7">
        <v>30</v>
      </c>
      <c r="H7" s="8">
        <f>G7*F7</f>
        <v>5940</v>
      </c>
      <c r="I7" s="6"/>
      <c r="J7" s="6"/>
      <c r="K7" s="6"/>
      <c r="L7" s="6" t="s">
        <v>28</v>
      </c>
      <c r="M7" s="6" t="s">
        <v>30</v>
      </c>
      <c r="N7" s="6" t="s">
        <v>26</v>
      </c>
    </row>
    <row r="8" spans="1:14" ht="53.25" customHeight="1" x14ac:dyDescent="0.25">
      <c r="A8" s="14"/>
      <c r="B8" s="9">
        <v>886450488489</v>
      </c>
      <c r="C8" s="6" t="s">
        <v>12</v>
      </c>
      <c r="D8" s="6" t="s">
        <v>13</v>
      </c>
      <c r="E8" s="6" t="s">
        <v>31</v>
      </c>
      <c r="F8" s="6">
        <v>122</v>
      </c>
      <c r="G8" s="7">
        <v>30</v>
      </c>
      <c r="H8" s="8">
        <f>G8*F8</f>
        <v>3660</v>
      </c>
      <c r="I8" s="6"/>
      <c r="J8" s="6"/>
      <c r="K8" s="6"/>
      <c r="L8" s="6" t="s">
        <v>32</v>
      </c>
      <c r="M8" s="6" t="s">
        <v>33</v>
      </c>
      <c r="N8" s="6" t="s">
        <v>34</v>
      </c>
    </row>
    <row r="9" spans="1:14" ht="53.25" customHeight="1" x14ac:dyDescent="0.25">
      <c r="A9" s="14"/>
      <c r="B9" s="9">
        <v>886450488472</v>
      </c>
      <c r="C9" s="6" t="s">
        <v>12</v>
      </c>
      <c r="D9" s="6" t="s">
        <v>13</v>
      </c>
      <c r="E9" s="6" t="s">
        <v>35</v>
      </c>
      <c r="F9" s="6">
        <v>26</v>
      </c>
      <c r="G9" s="7">
        <v>30</v>
      </c>
      <c r="H9" s="8">
        <f>G9*F9</f>
        <v>780</v>
      </c>
      <c r="I9" s="6"/>
      <c r="J9" s="6"/>
      <c r="K9" s="6"/>
      <c r="L9" s="6" t="s">
        <v>36</v>
      </c>
      <c r="M9" s="6" t="s">
        <v>33</v>
      </c>
      <c r="N9" s="6" t="s">
        <v>26</v>
      </c>
    </row>
    <row r="10" spans="1:14" ht="53.25" customHeight="1" x14ac:dyDescent="0.25">
      <c r="A10" s="14"/>
      <c r="B10" s="9">
        <v>886450488441</v>
      </c>
      <c r="C10" s="6" t="s">
        <v>12</v>
      </c>
      <c r="D10" s="6" t="s">
        <v>13</v>
      </c>
      <c r="E10" s="6" t="s">
        <v>37</v>
      </c>
      <c r="F10" s="6">
        <v>24</v>
      </c>
      <c r="G10" s="7">
        <v>30</v>
      </c>
      <c r="H10" s="8">
        <f>G10*F10</f>
        <v>720</v>
      </c>
      <c r="I10" s="6"/>
      <c r="J10" s="6"/>
      <c r="K10" s="6"/>
      <c r="L10" s="6" t="s">
        <v>38</v>
      </c>
      <c r="M10" s="6" t="s">
        <v>33</v>
      </c>
      <c r="N10" s="6" t="s">
        <v>39</v>
      </c>
    </row>
    <row r="11" spans="1:14" x14ac:dyDescent="0.25">
      <c r="A11" s="6"/>
      <c r="B11" s="9">
        <v>888728231483</v>
      </c>
      <c r="C11" s="6" t="s">
        <v>12</v>
      </c>
      <c r="D11" s="6" t="s">
        <v>13</v>
      </c>
      <c r="E11" s="6" t="s">
        <v>40</v>
      </c>
      <c r="F11" s="6">
        <v>1</v>
      </c>
      <c r="G11" s="7">
        <v>30</v>
      </c>
      <c r="H11" s="8">
        <f>G11*F11</f>
        <v>30</v>
      </c>
      <c r="I11" s="6"/>
      <c r="J11" s="6"/>
      <c r="K11" s="6"/>
      <c r="L11" s="6" t="s">
        <v>41</v>
      </c>
      <c r="M11" s="6" t="s">
        <v>17</v>
      </c>
      <c r="N11" s="6" t="s">
        <v>42</v>
      </c>
    </row>
    <row r="12" spans="1:14" x14ac:dyDescent="0.25">
      <c r="A12" s="6"/>
      <c r="B12" s="19">
        <v>887907580039</v>
      </c>
      <c r="C12" s="6" t="s">
        <v>12</v>
      </c>
      <c r="D12" s="6" t="s">
        <v>13</v>
      </c>
      <c r="E12" s="12" t="s">
        <v>64</v>
      </c>
      <c r="F12" s="6">
        <v>13</v>
      </c>
      <c r="G12" s="7">
        <v>50</v>
      </c>
      <c r="H12" s="8">
        <f>G12*F12</f>
        <v>650</v>
      </c>
      <c r="I12" s="6"/>
      <c r="J12" s="6"/>
      <c r="K12" s="6"/>
      <c r="L12" s="6"/>
      <c r="M12" s="6"/>
      <c r="N12" s="6"/>
    </row>
    <row r="13" spans="1:14" x14ac:dyDescent="0.25">
      <c r="A13" s="6"/>
      <c r="B13" s="19">
        <v>888728238369</v>
      </c>
      <c r="C13" s="6" t="s">
        <v>12</v>
      </c>
      <c r="D13" s="6" t="s">
        <v>13</v>
      </c>
      <c r="E13" s="12" t="s">
        <v>63</v>
      </c>
      <c r="F13" s="6">
        <v>1</v>
      </c>
      <c r="G13" s="7">
        <v>30</v>
      </c>
      <c r="H13" s="8">
        <f>G13*F13</f>
        <v>30</v>
      </c>
      <c r="I13" s="6"/>
      <c r="J13" s="6"/>
      <c r="K13" s="6"/>
      <c r="L13" s="6"/>
      <c r="M13" s="6"/>
      <c r="N13" s="6"/>
    </row>
    <row r="14" spans="1:14" x14ac:dyDescent="0.25">
      <c r="A14" s="6"/>
      <c r="B14" s="20">
        <v>886781432762</v>
      </c>
      <c r="C14" s="6" t="s">
        <v>12</v>
      </c>
      <c r="D14" s="6" t="s">
        <v>13</v>
      </c>
      <c r="E14" s="12" t="s">
        <v>62</v>
      </c>
      <c r="F14" s="6">
        <v>1</v>
      </c>
      <c r="G14" s="7">
        <v>50</v>
      </c>
      <c r="H14" s="8">
        <f>G14*F14</f>
        <v>50</v>
      </c>
      <c r="I14" s="6"/>
      <c r="J14" s="6"/>
      <c r="K14" s="6"/>
      <c r="L14" s="6"/>
      <c r="M14" s="6"/>
      <c r="N14" s="6"/>
    </row>
    <row r="15" spans="1:14" x14ac:dyDescent="0.25">
      <c r="A15" s="6"/>
      <c r="B15" s="20">
        <v>190078033212</v>
      </c>
      <c r="C15" s="6" t="s">
        <v>12</v>
      </c>
      <c r="D15" s="6" t="s">
        <v>13</v>
      </c>
      <c r="E15" s="12" t="s">
        <v>61</v>
      </c>
      <c r="F15" s="6">
        <v>1</v>
      </c>
      <c r="G15" s="7">
        <v>40</v>
      </c>
      <c r="H15" s="8">
        <f>G15*F15</f>
        <v>40</v>
      </c>
      <c r="I15" s="6"/>
      <c r="J15" s="6"/>
      <c r="K15" s="6"/>
      <c r="L15" s="6"/>
      <c r="M15" s="6"/>
      <c r="N15" s="6"/>
    </row>
    <row r="16" spans="1:14" x14ac:dyDescent="0.25">
      <c r="A16" s="6"/>
      <c r="B16" s="20">
        <v>190078031164</v>
      </c>
      <c r="C16" s="6" t="s">
        <v>12</v>
      </c>
      <c r="D16" s="6" t="s">
        <v>13</v>
      </c>
      <c r="E16" s="12" t="s">
        <v>60</v>
      </c>
      <c r="F16" s="6">
        <v>1</v>
      </c>
      <c r="G16" s="7">
        <v>40</v>
      </c>
      <c r="H16" s="8">
        <f>G16*F16</f>
        <v>40</v>
      </c>
      <c r="I16" s="6"/>
      <c r="J16" s="6"/>
      <c r="K16" s="6"/>
      <c r="L16" s="6"/>
      <c r="M16" s="6"/>
      <c r="N16" s="6"/>
    </row>
    <row r="17" spans="1:14" x14ac:dyDescent="0.25">
      <c r="A17" s="6"/>
      <c r="B17" s="19">
        <v>888376438111</v>
      </c>
      <c r="C17" s="6" t="s">
        <v>12</v>
      </c>
      <c r="D17" s="6" t="s">
        <v>13</v>
      </c>
      <c r="E17" s="12" t="s">
        <v>59</v>
      </c>
      <c r="F17" s="6">
        <v>1</v>
      </c>
      <c r="G17" s="7">
        <v>50</v>
      </c>
      <c r="H17" s="8">
        <f>G17*F17</f>
        <v>50</v>
      </c>
      <c r="I17" s="6"/>
      <c r="J17" s="6"/>
      <c r="K17" s="6"/>
      <c r="L17" s="6"/>
      <c r="M17" s="6"/>
      <c r="N17" s="6"/>
    </row>
    <row r="18" spans="1:14" x14ac:dyDescent="0.25">
      <c r="A18" s="6"/>
      <c r="B18" s="19">
        <v>887907579903</v>
      </c>
      <c r="C18" s="6" t="s">
        <v>12</v>
      </c>
      <c r="D18" s="6" t="s">
        <v>13</v>
      </c>
      <c r="E18" s="12" t="s">
        <v>58</v>
      </c>
      <c r="F18" s="6">
        <v>1</v>
      </c>
      <c r="G18" s="7">
        <v>50</v>
      </c>
      <c r="H18" s="8">
        <f>G18*F18</f>
        <v>50</v>
      </c>
      <c r="I18" s="6"/>
      <c r="J18" s="6"/>
      <c r="K18" s="6"/>
      <c r="L18" s="6"/>
      <c r="M18" s="6"/>
      <c r="N18" s="6"/>
    </row>
    <row r="19" spans="1:14" x14ac:dyDescent="0.25">
      <c r="A19" s="6"/>
      <c r="B19" s="19">
        <v>887907580084</v>
      </c>
      <c r="C19" s="6" t="s">
        <v>12</v>
      </c>
      <c r="D19" s="6" t="s">
        <v>13</v>
      </c>
      <c r="E19" s="12" t="s">
        <v>57</v>
      </c>
      <c r="F19" s="6">
        <v>1</v>
      </c>
      <c r="G19" s="7">
        <v>50</v>
      </c>
      <c r="H19" s="8">
        <f>G19*F19</f>
        <v>50</v>
      </c>
      <c r="I19" s="6"/>
      <c r="J19" s="6"/>
      <c r="K19" s="6"/>
      <c r="L19" s="6"/>
      <c r="M19" s="6"/>
      <c r="N19" s="6"/>
    </row>
    <row r="20" spans="1:14" x14ac:dyDescent="0.25">
      <c r="A20" s="6"/>
      <c r="B20" s="19">
        <v>888728232961</v>
      </c>
      <c r="C20" s="6" t="s">
        <v>12</v>
      </c>
      <c r="D20" s="6" t="s">
        <v>13</v>
      </c>
      <c r="E20" s="12" t="s">
        <v>14</v>
      </c>
      <c r="F20" s="6">
        <v>2</v>
      </c>
      <c r="G20" s="7">
        <v>30</v>
      </c>
      <c r="H20" s="8">
        <f>G20*F20</f>
        <v>60</v>
      </c>
      <c r="I20" s="6"/>
      <c r="J20" s="6"/>
      <c r="K20" s="6"/>
      <c r="L20" s="6"/>
      <c r="M20" s="6"/>
      <c r="N20" s="6"/>
    </row>
    <row r="21" spans="1:14" x14ac:dyDescent="0.25">
      <c r="F21" s="5">
        <f>SUM(F2:F20)</f>
        <v>543</v>
      </c>
      <c r="H21" s="11">
        <f>SUM(H2:H20)</f>
        <v>16650</v>
      </c>
    </row>
  </sheetData>
  <autoFilter ref="A1:N11" xr:uid="{B867ED70-E218-429E-A132-B479DE6D4C48}">
    <sortState xmlns:xlrd2="http://schemas.microsoft.com/office/spreadsheetml/2017/richdata2" ref="A2:N11">
      <sortCondition ref="E1:E3"/>
    </sortState>
  </autoFilter>
  <mergeCells count="1">
    <mergeCell ref="A6:A10"/>
  </mergeCells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Kartik Nakrani</cp:lastModifiedBy>
  <dcterms:created xsi:type="dcterms:W3CDTF">2020-03-26T23:12:32Z</dcterms:created>
  <dcterms:modified xsi:type="dcterms:W3CDTF">2020-05-27T22:00:20Z</dcterms:modified>
</cp:coreProperties>
</file>