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tikNakrani\Desktop\"/>
    </mc:Choice>
  </mc:AlternateContent>
  <xr:revisionPtr revIDLastSave="0" documentId="13_ncr:1_{ACB88624-1F9D-4DEB-B9C4-F5CF8C589AB1}" xr6:coauthVersionLast="45" xr6:coauthVersionMax="45" xr10:uidLastSave="{00000000-0000-0000-0000-000000000000}"/>
  <bookViews>
    <workbookView xWindow="-98" yWindow="-98" windowWidth="24196" windowHeight="13096" xr2:uid="{5551E959-2A2D-4614-93FA-B753B764372C}"/>
  </bookViews>
  <sheets>
    <sheet name="Summary" sheetId="4" r:id="rId1"/>
    <sheet name="Lot 20" sheetId="2" r:id="rId2"/>
  </sheets>
  <externalReferences>
    <externalReference r:id="rId3"/>
  </externalReferences>
  <definedNames>
    <definedName name="_xlnm._FilterDatabase" localSheetId="1" hidden="1">'Lot 20'!$A$1:$O$99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2" l="1"/>
  <c r="A14" i="2"/>
  <c r="O3" i="2"/>
  <c r="A3" i="2" s="1"/>
  <c r="O4" i="2"/>
  <c r="A4" i="2" s="1"/>
  <c r="O5" i="2"/>
  <c r="A5" i="2" s="1"/>
  <c r="O6" i="2"/>
  <c r="A6" i="2" s="1"/>
  <c r="O7" i="2"/>
  <c r="A7" i="2" s="1"/>
  <c r="O8" i="2"/>
  <c r="A8" i="2" s="1"/>
  <c r="O9" i="2"/>
  <c r="A9" i="2" s="1"/>
  <c r="O10" i="2"/>
  <c r="A10" i="2" s="1"/>
  <c r="O11" i="2"/>
  <c r="A11" i="2" s="1"/>
  <c r="O12" i="2"/>
  <c r="A12" i="2" s="1"/>
  <c r="O15" i="2"/>
  <c r="A15" i="2" s="1"/>
  <c r="O16" i="2"/>
  <c r="A16" i="2" s="1"/>
  <c r="O17" i="2"/>
  <c r="A17" i="2" s="1"/>
  <c r="O18" i="2"/>
  <c r="A18" i="2" s="1"/>
  <c r="O19" i="2"/>
  <c r="A19" i="2" s="1"/>
  <c r="O20" i="2"/>
  <c r="A20" i="2" s="1"/>
  <c r="O21" i="2"/>
  <c r="A21" i="2" s="1"/>
  <c r="O22" i="2"/>
  <c r="A22" i="2" s="1"/>
  <c r="O23" i="2"/>
  <c r="A23" i="2" s="1"/>
  <c r="O24" i="2"/>
  <c r="A24" i="2" s="1"/>
  <c r="O25" i="2"/>
  <c r="A25" i="2" s="1"/>
  <c r="O26" i="2"/>
  <c r="A26" i="2" s="1"/>
  <c r="O27" i="2"/>
  <c r="A27" i="2" s="1"/>
  <c r="O28" i="2"/>
  <c r="A28" i="2" s="1"/>
  <c r="O29" i="2"/>
  <c r="A29" i="2" s="1"/>
  <c r="O30" i="2"/>
  <c r="A30" i="2" s="1"/>
  <c r="O31" i="2"/>
  <c r="A31" i="2" s="1"/>
  <c r="O32" i="2"/>
  <c r="A32" i="2" s="1"/>
  <c r="O33" i="2"/>
  <c r="A33" i="2" s="1"/>
  <c r="O34" i="2"/>
  <c r="A34" i="2" s="1"/>
  <c r="O35" i="2"/>
  <c r="A35" i="2" s="1"/>
  <c r="O36" i="2"/>
  <c r="A36" i="2" s="1"/>
  <c r="O37" i="2"/>
  <c r="A37" i="2" s="1"/>
  <c r="O38" i="2"/>
  <c r="A38" i="2" s="1"/>
  <c r="O39" i="2"/>
  <c r="A39" i="2" s="1"/>
  <c r="O40" i="2"/>
  <c r="A40" i="2" s="1"/>
  <c r="O41" i="2"/>
  <c r="A41" i="2" s="1"/>
  <c r="O42" i="2"/>
  <c r="A42" i="2" s="1"/>
  <c r="O43" i="2"/>
  <c r="A43" i="2" s="1"/>
  <c r="O44" i="2"/>
  <c r="A44" i="2" s="1"/>
  <c r="O45" i="2"/>
  <c r="A45" i="2" s="1"/>
  <c r="O46" i="2"/>
  <c r="A46" i="2" s="1"/>
  <c r="O47" i="2"/>
  <c r="A47" i="2" s="1"/>
  <c r="O48" i="2"/>
  <c r="A48" i="2" s="1"/>
  <c r="O49" i="2"/>
  <c r="A49" i="2" s="1"/>
  <c r="O50" i="2"/>
  <c r="A50" i="2" s="1"/>
  <c r="O51" i="2"/>
  <c r="A51" i="2" s="1"/>
  <c r="O52" i="2"/>
  <c r="A52" i="2" s="1"/>
  <c r="O53" i="2"/>
  <c r="A53" i="2" s="1"/>
  <c r="O54" i="2"/>
  <c r="A54" i="2" s="1"/>
  <c r="O55" i="2"/>
  <c r="A55" i="2" s="1"/>
  <c r="O56" i="2"/>
  <c r="A56" i="2" s="1"/>
  <c r="O57" i="2"/>
  <c r="A57" i="2" s="1"/>
  <c r="O58" i="2"/>
  <c r="A58" i="2" s="1"/>
  <c r="O59" i="2"/>
  <c r="A59" i="2" s="1"/>
  <c r="O60" i="2"/>
  <c r="A60" i="2" s="1"/>
  <c r="O61" i="2"/>
  <c r="A61" i="2" s="1"/>
  <c r="O62" i="2"/>
  <c r="A62" i="2" s="1"/>
  <c r="O63" i="2"/>
  <c r="A63" i="2" s="1"/>
  <c r="O64" i="2"/>
  <c r="A64" i="2" s="1"/>
  <c r="O65" i="2"/>
  <c r="A65" i="2" s="1"/>
  <c r="O66" i="2"/>
  <c r="A66" i="2" s="1"/>
  <c r="O67" i="2"/>
  <c r="A67" i="2" s="1"/>
  <c r="O68" i="2"/>
  <c r="A68" i="2" s="1"/>
  <c r="O69" i="2"/>
  <c r="A69" i="2" s="1"/>
  <c r="O70" i="2"/>
  <c r="A70" i="2" s="1"/>
  <c r="O71" i="2"/>
  <c r="A71" i="2" s="1"/>
  <c r="O72" i="2"/>
  <c r="A72" i="2" s="1"/>
  <c r="O73" i="2"/>
  <c r="A73" i="2" s="1"/>
  <c r="O74" i="2"/>
  <c r="A74" i="2" s="1"/>
  <c r="O75" i="2"/>
  <c r="A75" i="2" s="1"/>
  <c r="O76" i="2"/>
  <c r="A76" i="2" s="1"/>
  <c r="O77" i="2"/>
  <c r="A77" i="2" s="1"/>
  <c r="O78" i="2"/>
  <c r="A78" i="2" s="1"/>
  <c r="O79" i="2"/>
  <c r="A79" i="2" s="1"/>
  <c r="O80" i="2"/>
  <c r="A80" i="2" s="1"/>
  <c r="O81" i="2"/>
  <c r="A81" i="2" s="1"/>
  <c r="O82" i="2"/>
  <c r="A82" i="2" s="1"/>
  <c r="O83" i="2"/>
  <c r="A83" i="2" s="1"/>
  <c r="O84" i="2"/>
  <c r="A84" i="2" s="1"/>
  <c r="O85" i="2"/>
  <c r="A85" i="2" s="1"/>
  <c r="O86" i="2"/>
  <c r="A86" i="2" s="1"/>
  <c r="O87" i="2"/>
  <c r="A87" i="2" s="1"/>
  <c r="O88" i="2"/>
  <c r="A88" i="2" s="1"/>
  <c r="O89" i="2"/>
  <c r="A89" i="2" s="1"/>
  <c r="O90" i="2"/>
  <c r="A90" i="2" s="1"/>
  <c r="O91" i="2"/>
  <c r="A91" i="2" s="1"/>
  <c r="O92" i="2"/>
  <c r="A92" i="2" s="1"/>
  <c r="O93" i="2"/>
  <c r="A93" i="2" s="1"/>
  <c r="O94" i="2"/>
  <c r="A94" i="2" s="1"/>
  <c r="O95" i="2"/>
  <c r="A95" i="2" s="1"/>
  <c r="O96" i="2"/>
  <c r="A96" i="2" s="1"/>
  <c r="O97" i="2"/>
  <c r="A97" i="2" s="1"/>
  <c r="O98" i="2"/>
  <c r="A98" i="2" s="1"/>
  <c r="O99" i="2"/>
  <c r="A99" i="2" s="1"/>
  <c r="O2" i="2"/>
  <c r="A2" i="2" s="1"/>
  <c r="F100" i="2" l="1"/>
  <c r="B3" i="4" s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2" i="2"/>
  <c r="H100" i="2" l="1"/>
  <c r="B4" i="4" s="1"/>
  <c r="B8" i="4" l="1"/>
</calcChain>
</file>

<file path=xl/sharedStrings.xml><?xml version="1.0" encoding="utf-8"?>
<sst xmlns="http://schemas.openxmlformats.org/spreadsheetml/2006/main" count="809" uniqueCount="74">
  <si>
    <t>Mens</t>
  </si>
  <si>
    <t>Image Link</t>
  </si>
  <si>
    <t>Color</t>
  </si>
  <si>
    <t>Gender</t>
  </si>
  <si>
    <t>Size</t>
  </si>
  <si>
    <t>SUB-CLASS</t>
  </si>
  <si>
    <t>CLASSIFICATION</t>
  </si>
  <si>
    <t>Style</t>
  </si>
  <si>
    <t>Ext. Retail</t>
  </si>
  <si>
    <t>Retail</t>
  </si>
  <si>
    <t>Total Qty</t>
  </si>
  <si>
    <t>Description</t>
  </si>
  <si>
    <t>Manufacturer</t>
  </si>
  <si>
    <t>Category</t>
  </si>
  <si>
    <t>UPC</t>
  </si>
  <si>
    <t>Image Hyperlink</t>
  </si>
  <si>
    <t>Total Lot Price</t>
  </si>
  <si>
    <t>Lot Price (p/unit)</t>
  </si>
  <si>
    <t>New</t>
  </si>
  <si>
    <t>Quality</t>
  </si>
  <si>
    <t>Assorted styles and colors</t>
  </si>
  <si>
    <t>Total Retail Value</t>
  </si>
  <si>
    <t>Quantity</t>
  </si>
  <si>
    <t>Deal</t>
  </si>
  <si>
    <t>Nashville, TN</t>
  </si>
  <si>
    <t>Inventory Location</t>
  </si>
  <si>
    <t>Nike</t>
  </si>
  <si>
    <t>Womens</t>
  </si>
  <si>
    <t>NIKE  CLUB FLEECE HOOD MENS</t>
  </si>
  <si>
    <t>NIKE ALLIANCE PARKA II JACKET</t>
  </si>
  <si>
    <t>NIKE CLUB FLEECE HOOD WMNS</t>
  </si>
  <si>
    <t xml:space="preserve">NIKE CLUB HOOD </t>
  </si>
  <si>
    <t>NIKE HYPERSPEED FULL ZIP HOOD</t>
  </si>
  <si>
    <t>NIKE MENS OVERTIME JACKET</t>
  </si>
  <si>
    <t>NIKE MENS PR WOVEN JACKET</t>
  </si>
  <si>
    <t>NIKE MENS RIVALRY JACKET</t>
  </si>
  <si>
    <t>NIKE STORM FIT DUGOUT JACKET II</t>
  </si>
  <si>
    <t>NIKE TEAM FALL JACKET</t>
  </si>
  <si>
    <t>NIKE TEAM WOVEN JACKET 2016</t>
  </si>
  <si>
    <t>NIKE WOMENS PARK 18 RAIN JACKET</t>
  </si>
  <si>
    <t>NIKE WOMENS RIVALRY JACKET</t>
  </si>
  <si>
    <t>NIKE WOVEN 1/4 ZIP JACKET</t>
  </si>
  <si>
    <t>NIKE YOUTH FOUND RAIN JACKET</t>
  </si>
  <si>
    <t>NIKE YOUTH PARK 18 RAIN JACKET</t>
  </si>
  <si>
    <t>Apparel</t>
  </si>
  <si>
    <t>Jacket</t>
  </si>
  <si>
    <t>General Apparel</t>
  </si>
  <si>
    <t>ANTHRACITE</t>
  </si>
  <si>
    <t>SMALL</t>
  </si>
  <si>
    <t>MEDIUM</t>
  </si>
  <si>
    <t>BLACK</t>
  </si>
  <si>
    <t>LARGE</t>
  </si>
  <si>
    <t>NAVY</t>
  </si>
  <si>
    <t>DARK GREY</t>
  </si>
  <si>
    <t>SCARLET</t>
  </si>
  <si>
    <t xml:space="preserve"> MEDIUM</t>
  </si>
  <si>
    <t>BLACK/ROYAL</t>
  </si>
  <si>
    <t xml:space="preserve"> LARGE</t>
  </si>
  <si>
    <t>PURPLE</t>
  </si>
  <si>
    <t>ROYAL</t>
  </si>
  <si>
    <t xml:space="preserve"> SMALL</t>
  </si>
  <si>
    <t>DARK MAROON</t>
  </si>
  <si>
    <t xml:space="preserve"> XLARGE</t>
  </si>
  <si>
    <t xml:space="preserve"> 2XLARGE</t>
  </si>
  <si>
    <t>CARDINAL</t>
  </si>
  <si>
    <t>DARK GREEN</t>
  </si>
  <si>
    <t xml:space="preserve"> 3XLARGE</t>
  </si>
  <si>
    <t xml:space="preserve"> XSMALL</t>
  </si>
  <si>
    <t xml:space="preserve"> 4XLARGE</t>
  </si>
  <si>
    <t>PINE GREEN</t>
  </si>
  <si>
    <t>3XLARGE</t>
  </si>
  <si>
    <t xml:space="preserve"> YOUTH XL</t>
  </si>
  <si>
    <t>Boys</t>
  </si>
  <si>
    <t>Nike Jackets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</si>
</sst>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2" applyBorder="1" applyAlignment="1">
      <alignment horizontal="left"/>
    </xf>
    <xf numFmtId="44" fontId="2" fillId="2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/>
    </xf>
    <xf numFmtId="0" fontId="3" fillId="0" borderId="0" xfId="2" applyBorder="1" applyAlignment="1">
      <alignment horizontal="left"/>
    </xf>
    <xf numFmtId="16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tikNakrani/AppData/Local/Microsoft/Windows/INetCache/Content.Outlook/N9QFH618/NIKE%20CO%208.11.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MasterFile"/>
      <sheetName val="MasterAnalysis. Updated 8.11"/>
      <sheetName val="PO Copy.RawData"/>
    </sheetNames>
    <sheetDataSet>
      <sheetData sheetId="0"/>
      <sheetData sheetId="1">
        <row r="1">
          <cell r="A1" t="str">
            <v>UPC</v>
          </cell>
        </row>
        <row r="2">
          <cell r="A2">
            <v>883412806374</v>
          </cell>
          <cell r="B2" t="str">
            <v>http://s3.amazonaws.com/hslinventory/images/NIKE%20%20CLUB%20FLEECE%20HOOD%20MENS.jpg</v>
          </cell>
        </row>
        <row r="3">
          <cell r="A3">
            <v>883412806381</v>
          </cell>
          <cell r="B3" t="str">
            <v>http://s3.amazonaws.com/hslinventory/images/NIKE%20%20CLUB%20FLEECE%20HOOD%20MENS.jpg</v>
          </cell>
        </row>
        <row r="4">
          <cell r="A4">
            <v>883412806404</v>
          </cell>
          <cell r="B4" t="str">
            <v>http://s3.amazonaws.com/hslinventory/images/NIKE%20%20CLUB%20FLEECE%20HOOD%20MENS.jpg</v>
          </cell>
        </row>
        <row r="5">
          <cell r="A5">
            <v>91203202049</v>
          </cell>
        </row>
        <row r="6">
          <cell r="A6">
            <v>91203202407</v>
          </cell>
        </row>
        <row r="7">
          <cell r="A7">
            <v>91203210167</v>
          </cell>
        </row>
        <row r="8">
          <cell r="A8">
            <v>91203210174</v>
          </cell>
        </row>
        <row r="9">
          <cell r="A9">
            <v>886668033747</v>
          </cell>
        </row>
        <row r="10">
          <cell r="A10">
            <v>91203210778</v>
          </cell>
        </row>
        <row r="11">
          <cell r="A11">
            <v>91203208591</v>
          </cell>
        </row>
        <row r="12">
          <cell r="A12">
            <v>886668033679</v>
          </cell>
        </row>
        <row r="13">
          <cell r="A13">
            <v>886668033730</v>
          </cell>
        </row>
        <row r="14">
          <cell r="A14">
            <v>91203211485</v>
          </cell>
        </row>
        <row r="15">
          <cell r="A15">
            <v>886668033839</v>
          </cell>
        </row>
        <row r="16">
          <cell r="A16">
            <v>91203210136</v>
          </cell>
        </row>
        <row r="17">
          <cell r="A17">
            <v>91203211614</v>
          </cell>
        </row>
        <row r="18">
          <cell r="A18">
            <v>886668033846</v>
          </cell>
        </row>
        <row r="19">
          <cell r="A19">
            <v>91203210143</v>
          </cell>
        </row>
        <row r="20">
          <cell r="A20">
            <v>91203211331</v>
          </cell>
        </row>
        <row r="21">
          <cell r="A21">
            <v>91203208881</v>
          </cell>
        </row>
        <row r="22">
          <cell r="A22">
            <v>91203210747</v>
          </cell>
        </row>
        <row r="23">
          <cell r="A23">
            <v>91203210754</v>
          </cell>
        </row>
        <row r="24">
          <cell r="A24">
            <v>91203210761</v>
          </cell>
        </row>
        <row r="25">
          <cell r="A25">
            <v>91203205071</v>
          </cell>
        </row>
        <row r="26">
          <cell r="A26">
            <v>685068530661</v>
          </cell>
          <cell r="B26" t="str">
            <v>http://s3.amazonaws.com/hslinventory/images/NIKE%206.0%20RAFT%20PANT.jpg</v>
          </cell>
        </row>
        <row r="27">
          <cell r="A27">
            <v>685068530739</v>
          </cell>
          <cell r="B27" t="str">
            <v>http://s3.amazonaws.com/hslinventory/images/NIKE%206.0%20RAFT%20PANT.jpg</v>
          </cell>
        </row>
        <row r="28">
          <cell r="A28">
            <v>193145578845</v>
          </cell>
        </row>
        <row r="29">
          <cell r="A29">
            <v>640135291159</v>
          </cell>
        </row>
        <row r="30">
          <cell r="A30">
            <v>888411185673</v>
          </cell>
        </row>
        <row r="31">
          <cell r="A31">
            <v>888411185659</v>
          </cell>
        </row>
        <row r="32">
          <cell r="A32">
            <v>888408982667</v>
          </cell>
          <cell r="B32" t="str">
            <v>http://s3.amazonaws.com/hslinventory/images/NIKE%20ALLIANCE%20PARKA%20II%20JACKET.png</v>
          </cell>
        </row>
        <row r="33">
          <cell r="A33">
            <v>888408982858</v>
          </cell>
          <cell r="B33" t="str">
            <v>http://s3.amazonaws.com/hslinventory/images/NIKE%20ALLIANCE%20PARKA%20II%20JACKET.png</v>
          </cell>
        </row>
        <row r="34">
          <cell r="A34">
            <v>888408982698</v>
          </cell>
          <cell r="B34" t="str">
            <v>http://s3.amazonaws.com/hslinventory/images/NIKE%20ALLIANCE%20PARKA%20II%20JACKET.png</v>
          </cell>
        </row>
        <row r="35">
          <cell r="A35">
            <v>888408982704</v>
          </cell>
          <cell r="B35" t="str">
            <v>http://s3.amazonaws.com/hslinventory/images/NIKE%20ALLIANCE%20PARKA%20II%20JACKET.png</v>
          </cell>
        </row>
        <row r="36">
          <cell r="A36">
            <v>659658280847</v>
          </cell>
        </row>
        <row r="37">
          <cell r="A37">
            <v>886915474514</v>
          </cell>
        </row>
        <row r="38">
          <cell r="A38">
            <v>91207547856</v>
          </cell>
        </row>
        <row r="39">
          <cell r="A39">
            <v>91207547863</v>
          </cell>
        </row>
        <row r="40">
          <cell r="A40">
            <v>91207547993</v>
          </cell>
        </row>
        <row r="41">
          <cell r="A41">
            <v>685068796531</v>
          </cell>
        </row>
        <row r="42">
          <cell r="A42">
            <v>884751573361</v>
          </cell>
        </row>
        <row r="43">
          <cell r="A43">
            <v>685068797002</v>
          </cell>
        </row>
        <row r="44">
          <cell r="A44">
            <v>685068796586</v>
          </cell>
        </row>
        <row r="45">
          <cell r="A45">
            <v>685068797026</v>
          </cell>
        </row>
        <row r="46">
          <cell r="A46">
            <v>91207546828</v>
          </cell>
        </row>
        <row r="47">
          <cell r="A47">
            <v>91207546835</v>
          </cell>
        </row>
        <row r="48">
          <cell r="A48">
            <v>191885496412</v>
          </cell>
        </row>
        <row r="49">
          <cell r="A49">
            <v>191885496382</v>
          </cell>
        </row>
        <row r="50">
          <cell r="A50">
            <v>192499686190</v>
          </cell>
          <cell r="B50" t="str">
            <v>http://s3.amazonaws.com/hslinventory/images/NIKE%20BRASILIA%20XL%20BACKPACK%202018.jpg</v>
          </cell>
        </row>
        <row r="51">
          <cell r="A51">
            <v>886691411468</v>
          </cell>
          <cell r="B51" t="str">
            <v>http://s3.amazonaws.com/hslinventory/images/NIKE%20CLUB%20FLEECE%20HOOD%20WMNS.png</v>
          </cell>
        </row>
        <row r="52">
          <cell r="A52">
            <v>886691411482</v>
          </cell>
          <cell r="B52" t="str">
            <v>http://s3.amazonaws.com/hslinventory/images/NIKE%20CLUB%20FLEECE%20HOOD%20WMNS.png</v>
          </cell>
        </row>
        <row r="53">
          <cell r="A53">
            <v>884498921678</v>
          </cell>
          <cell r="B53" t="str">
            <v>http://s3.amazonaws.com/hslinventory/images/NIKE%20CLUB%20FLEECE%20HOOD%20WMNS.png</v>
          </cell>
        </row>
        <row r="54">
          <cell r="A54">
            <v>685068227387</v>
          </cell>
        </row>
        <row r="55">
          <cell r="A55">
            <v>685068227394</v>
          </cell>
        </row>
        <row r="56">
          <cell r="A56">
            <v>685068171178</v>
          </cell>
        </row>
        <row r="57">
          <cell r="A57">
            <v>685068166693</v>
          </cell>
        </row>
        <row r="58">
          <cell r="A58">
            <v>685068166716</v>
          </cell>
        </row>
        <row r="59">
          <cell r="A59">
            <v>685068173004</v>
          </cell>
        </row>
        <row r="60">
          <cell r="A60">
            <v>685068171161</v>
          </cell>
        </row>
        <row r="61">
          <cell r="A61">
            <v>685068171208</v>
          </cell>
        </row>
        <row r="62">
          <cell r="A62">
            <v>685068159510</v>
          </cell>
        </row>
        <row r="63">
          <cell r="A63">
            <v>685068183287</v>
          </cell>
        </row>
        <row r="64">
          <cell r="A64">
            <v>685068187315</v>
          </cell>
        </row>
        <row r="65">
          <cell r="A65">
            <v>685068158438</v>
          </cell>
        </row>
        <row r="66">
          <cell r="A66">
            <v>685068158452</v>
          </cell>
        </row>
        <row r="67">
          <cell r="A67">
            <v>685068147630</v>
          </cell>
        </row>
        <row r="68">
          <cell r="A68">
            <v>685068159770</v>
          </cell>
        </row>
        <row r="69">
          <cell r="A69">
            <v>685068159794</v>
          </cell>
        </row>
        <row r="70">
          <cell r="A70">
            <v>685068183249</v>
          </cell>
        </row>
        <row r="71">
          <cell r="A71">
            <v>685068183270</v>
          </cell>
        </row>
        <row r="72">
          <cell r="A72">
            <v>685068183324</v>
          </cell>
        </row>
        <row r="73">
          <cell r="A73">
            <v>685068177873</v>
          </cell>
        </row>
        <row r="74">
          <cell r="A74">
            <v>685068149535</v>
          </cell>
        </row>
        <row r="75">
          <cell r="A75">
            <v>685068149511</v>
          </cell>
        </row>
        <row r="76">
          <cell r="A76">
            <v>685068149528</v>
          </cell>
        </row>
        <row r="77">
          <cell r="A77">
            <v>685068147883</v>
          </cell>
        </row>
        <row r="78">
          <cell r="A78">
            <v>685068147647</v>
          </cell>
        </row>
        <row r="79">
          <cell r="A79">
            <v>685068147661</v>
          </cell>
        </row>
        <row r="80">
          <cell r="A80">
            <v>685068187322</v>
          </cell>
        </row>
        <row r="81">
          <cell r="A81">
            <v>685068225758</v>
          </cell>
        </row>
        <row r="82">
          <cell r="A82">
            <v>685068172267</v>
          </cell>
        </row>
        <row r="83">
          <cell r="A83">
            <v>685068185014</v>
          </cell>
        </row>
        <row r="84">
          <cell r="A84">
            <v>685068185137</v>
          </cell>
        </row>
        <row r="85">
          <cell r="A85">
            <v>685068187520</v>
          </cell>
        </row>
        <row r="86">
          <cell r="A86">
            <v>685068187582</v>
          </cell>
        </row>
        <row r="87">
          <cell r="A87">
            <v>685068158445</v>
          </cell>
        </row>
        <row r="88">
          <cell r="A88">
            <v>685068142574</v>
          </cell>
        </row>
        <row r="89">
          <cell r="A89">
            <v>685068148309</v>
          </cell>
        </row>
        <row r="90">
          <cell r="A90">
            <v>685068176395</v>
          </cell>
        </row>
        <row r="91">
          <cell r="A91">
            <v>685068176388</v>
          </cell>
        </row>
        <row r="92">
          <cell r="A92">
            <v>685068177217</v>
          </cell>
        </row>
        <row r="93">
          <cell r="A93">
            <v>685068160639</v>
          </cell>
        </row>
        <row r="94">
          <cell r="A94">
            <v>685068183300</v>
          </cell>
        </row>
        <row r="95">
          <cell r="A95">
            <v>685068176371</v>
          </cell>
          <cell r="B95" t="str">
            <v>http://s3.amazonaws.com/hslinventory/images/NIKE%20CLUB%20FLEECE%20HOOD%20WMNS.png</v>
          </cell>
        </row>
        <row r="96">
          <cell r="A96">
            <v>685068176012</v>
          </cell>
        </row>
        <row r="97">
          <cell r="A97">
            <v>685068175978</v>
          </cell>
        </row>
        <row r="98">
          <cell r="A98">
            <v>685068172953</v>
          </cell>
        </row>
        <row r="99">
          <cell r="A99">
            <v>685068147654</v>
          </cell>
        </row>
        <row r="100">
          <cell r="A100">
            <v>685068158421</v>
          </cell>
        </row>
        <row r="101">
          <cell r="A101">
            <v>685068221897</v>
          </cell>
        </row>
        <row r="102">
          <cell r="A102">
            <v>685068184406</v>
          </cell>
        </row>
        <row r="103">
          <cell r="A103">
            <v>685068187339</v>
          </cell>
        </row>
        <row r="104">
          <cell r="A104">
            <v>685068148293</v>
          </cell>
        </row>
        <row r="105">
          <cell r="A105">
            <v>685068177743</v>
          </cell>
        </row>
        <row r="106">
          <cell r="A106">
            <v>91209589014</v>
          </cell>
          <cell r="B106" t="str">
            <v>http://s3.amazonaws.com/hslinventory/images/NIKE%20CORE%20BRA.jpg</v>
          </cell>
        </row>
        <row r="107">
          <cell r="A107">
            <v>91208358482</v>
          </cell>
        </row>
        <row r="108">
          <cell r="A108">
            <v>91208358475</v>
          </cell>
        </row>
        <row r="109">
          <cell r="A109">
            <v>886737714171</v>
          </cell>
        </row>
        <row r="110">
          <cell r="A110">
            <v>886737714188</v>
          </cell>
        </row>
        <row r="111">
          <cell r="A111">
            <v>91206466646</v>
          </cell>
        </row>
        <row r="112">
          <cell r="A112">
            <v>91206466813</v>
          </cell>
        </row>
        <row r="113">
          <cell r="A113">
            <v>91206466820</v>
          </cell>
        </row>
        <row r="114">
          <cell r="A114">
            <v>91206466868</v>
          </cell>
        </row>
        <row r="115">
          <cell r="A115">
            <v>91206473354</v>
          </cell>
        </row>
        <row r="116">
          <cell r="A116">
            <v>91206473446</v>
          </cell>
        </row>
        <row r="117">
          <cell r="A117">
            <v>91206473453</v>
          </cell>
        </row>
        <row r="118">
          <cell r="A118">
            <v>91208357591</v>
          </cell>
        </row>
        <row r="119">
          <cell r="A119">
            <v>91208358499</v>
          </cell>
        </row>
        <row r="120">
          <cell r="A120">
            <v>91208358505</v>
          </cell>
        </row>
        <row r="121">
          <cell r="A121">
            <v>886737701300</v>
          </cell>
        </row>
        <row r="122">
          <cell r="A122">
            <v>886668033532</v>
          </cell>
        </row>
        <row r="123">
          <cell r="A123">
            <v>885178461064</v>
          </cell>
        </row>
        <row r="124">
          <cell r="A124">
            <v>884751573415</v>
          </cell>
        </row>
        <row r="125">
          <cell r="A125">
            <v>885178461156</v>
          </cell>
        </row>
        <row r="126">
          <cell r="A126">
            <v>885178461217</v>
          </cell>
        </row>
        <row r="127">
          <cell r="A127">
            <v>885178461071</v>
          </cell>
        </row>
        <row r="128">
          <cell r="A128">
            <v>885178461149</v>
          </cell>
        </row>
        <row r="129">
          <cell r="A129">
            <v>886059372745</v>
          </cell>
        </row>
        <row r="130">
          <cell r="A130">
            <v>886059372714</v>
          </cell>
        </row>
        <row r="131">
          <cell r="A131">
            <v>886059372691</v>
          </cell>
        </row>
        <row r="132">
          <cell r="A132">
            <v>886059373155</v>
          </cell>
        </row>
        <row r="133">
          <cell r="A133">
            <v>887232042547</v>
          </cell>
        </row>
        <row r="134">
          <cell r="A134">
            <v>887232043988</v>
          </cell>
        </row>
        <row r="135">
          <cell r="A135">
            <v>887232043964</v>
          </cell>
        </row>
        <row r="136">
          <cell r="A136">
            <v>887232042530</v>
          </cell>
        </row>
        <row r="137">
          <cell r="A137">
            <v>887232042554</v>
          </cell>
        </row>
        <row r="138">
          <cell r="A138">
            <v>887232043995</v>
          </cell>
        </row>
        <row r="139">
          <cell r="A139">
            <v>887232043971</v>
          </cell>
        </row>
        <row r="140">
          <cell r="A140">
            <v>887232037055</v>
          </cell>
        </row>
        <row r="141">
          <cell r="A141">
            <v>887232042585</v>
          </cell>
        </row>
        <row r="142">
          <cell r="A142">
            <v>887232042523</v>
          </cell>
        </row>
        <row r="143">
          <cell r="A143">
            <v>887232042561</v>
          </cell>
        </row>
        <row r="144">
          <cell r="A144">
            <v>887232042516</v>
          </cell>
        </row>
        <row r="145">
          <cell r="A145">
            <v>887232037444</v>
          </cell>
        </row>
        <row r="146">
          <cell r="A146">
            <v>887232037413</v>
          </cell>
        </row>
        <row r="147">
          <cell r="A147">
            <v>887232037130</v>
          </cell>
        </row>
        <row r="148">
          <cell r="A148">
            <v>887232037406</v>
          </cell>
        </row>
        <row r="149">
          <cell r="A149">
            <v>887232037116</v>
          </cell>
        </row>
        <row r="150">
          <cell r="A150">
            <v>887232043957</v>
          </cell>
        </row>
        <row r="151">
          <cell r="A151">
            <v>888410937570</v>
          </cell>
        </row>
        <row r="152">
          <cell r="A152">
            <v>888410937587</v>
          </cell>
        </row>
        <row r="153">
          <cell r="A153">
            <v>886736641218</v>
          </cell>
        </row>
        <row r="154">
          <cell r="A154">
            <v>886736641232</v>
          </cell>
        </row>
        <row r="155">
          <cell r="A155">
            <v>886691872566</v>
          </cell>
        </row>
        <row r="156">
          <cell r="A156">
            <v>886736641164</v>
          </cell>
        </row>
        <row r="157">
          <cell r="A157">
            <v>886736641171</v>
          </cell>
        </row>
        <row r="158">
          <cell r="A158">
            <v>886736641195</v>
          </cell>
        </row>
        <row r="159">
          <cell r="A159">
            <v>886736641225</v>
          </cell>
        </row>
        <row r="160">
          <cell r="A160">
            <v>886691872221</v>
          </cell>
        </row>
        <row r="161">
          <cell r="A161">
            <v>886691872238</v>
          </cell>
        </row>
        <row r="162">
          <cell r="A162">
            <v>886691872245</v>
          </cell>
        </row>
        <row r="163">
          <cell r="A163">
            <v>886691872252</v>
          </cell>
        </row>
        <row r="164">
          <cell r="A164">
            <v>886691872559</v>
          </cell>
        </row>
        <row r="165">
          <cell r="A165">
            <v>886691872573</v>
          </cell>
        </row>
        <row r="166">
          <cell r="A166">
            <v>826215261865</v>
          </cell>
        </row>
        <row r="167">
          <cell r="A167">
            <v>826215261858</v>
          </cell>
        </row>
        <row r="168">
          <cell r="A168">
            <v>826215261834</v>
          </cell>
        </row>
        <row r="169">
          <cell r="A169">
            <v>826215261841</v>
          </cell>
        </row>
        <row r="170">
          <cell r="A170">
            <v>826215261988</v>
          </cell>
        </row>
        <row r="171">
          <cell r="A171">
            <v>883154514582</v>
          </cell>
        </row>
        <row r="172">
          <cell r="A172">
            <v>883412975490</v>
          </cell>
        </row>
        <row r="173">
          <cell r="A173">
            <v>883412976039</v>
          </cell>
        </row>
        <row r="174">
          <cell r="A174">
            <v>883412975506</v>
          </cell>
        </row>
        <row r="175">
          <cell r="A175">
            <v>883412976015</v>
          </cell>
        </row>
        <row r="176">
          <cell r="A176">
            <v>883154513059</v>
          </cell>
        </row>
        <row r="177">
          <cell r="A177">
            <v>883412919524</v>
          </cell>
        </row>
        <row r="178">
          <cell r="A178">
            <v>883412919845</v>
          </cell>
        </row>
        <row r="179">
          <cell r="A179">
            <v>91203902000</v>
          </cell>
        </row>
        <row r="180">
          <cell r="A180">
            <v>91203902017</v>
          </cell>
        </row>
        <row r="181">
          <cell r="A181">
            <v>883412919944</v>
          </cell>
        </row>
        <row r="182">
          <cell r="A182">
            <v>887227911391</v>
          </cell>
          <cell r="B182" t="str">
            <v>http://s3.amazonaws.com/hslinventory/images/NIKE%20LIGHTS%20OUT%20PANT%20II%20PIPED.jpg</v>
          </cell>
        </row>
        <row r="183">
          <cell r="A183">
            <v>887227911360</v>
          </cell>
          <cell r="B183" t="str">
            <v>http://s3.amazonaws.com/hslinventory/images/NIKE%20LIGHTS%20OUT%20PANT%20II%20PIPED.jpg</v>
          </cell>
        </row>
        <row r="184">
          <cell r="A184">
            <v>887227911353</v>
          </cell>
          <cell r="B184" t="str">
            <v>http://s3.amazonaws.com/hslinventory/images/NIKE%20LIGHTS%20OUT%20PANT%20II%20PIPED.jpg</v>
          </cell>
        </row>
        <row r="185">
          <cell r="A185">
            <v>887227911346</v>
          </cell>
          <cell r="B185" t="str">
            <v>http://s3.amazonaws.com/hslinventory/images/NIKE%20LIGHTS%20OUT%20PANT%20II%20PIPED.jpg</v>
          </cell>
        </row>
        <row r="186">
          <cell r="A186">
            <v>887227911377</v>
          </cell>
          <cell r="B186" t="str">
            <v>http://s3.amazonaws.com/hslinventory/images/NIKE%20LIGHTS%20OUT%20PANT%20II%20PIPED.jpg</v>
          </cell>
        </row>
        <row r="187">
          <cell r="A187">
            <v>887227911384</v>
          </cell>
          <cell r="B187" t="str">
            <v>http://s3.amazonaws.com/hslinventory/images/NIKE%20LIGHTS%20OUT%20PANT%20II%20PIPED.jpg</v>
          </cell>
        </row>
        <row r="188">
          <cell r="A188">
            <v>820652160576</v>
          </cell>
        </row>
        <row r="189">
          <cell r="A189">
            <v>820652160583</v>
          </cell>
        </row>
        <row r="190">
          <cell r="A190">
            <v>886551779929</v>
          </cell>
        </row>
        <row r="191">
          <cell r="A191">
            <v>886551779455</v>
          </cell>
        </row>
        <row r="192">
          <cell r="A192">
            <v>888408983794</v>
          </cell>
          <cell r="B192" t="str">
            <v>http://s3.amazonaws.com/hslinventory/images/NIKE%20MENS%20GAMEDAY%20POLO.jpg</v>
          </cell>
        </row>
        <row r="193">
          <cell r="A193">
            <v>888408983718</v>
          </cell>
          <cell r="B193" t="str">
            <v>http://s3.amazonaws.com/hslinventory/images/NIKE%20MENS%20GAMEDAY%20POLO.jpg</v>
          </cell>
        </row>
        <row r="194">
          <cell r="A194">
            <v>888408983701</v>
          </cell>
          <cell r="B194" t="str">
            <v>http://s3.amazonaws.com/hslinventory/images/NIKE%20MENS%20GAMEDAY%20POLO.jpg</v>
          </cell>
        </row>
        <row r="195">
          <cell r="A195">
            <v>888408983695</v>
          </cell>
          <cell r="B195" t="str">
            <v>http://s3.amazonaws.com/hslinventory/images/NIKE%20MENS%20GAMEDAY%20POLO.jpg</v>
          </cell>
        </row>
        <row r="196">
          <cell r="A196">
            <v>888408983725</v>
          </cell>
          <cell r="B196" t="str">
            <v>http://s3.amazonaws.com/hslinventory/images/NIKE%20MENS%20GAMEDAY%20POLO.jpg</v>
          </cell>
        </row>
        <row r="197">
          <cell r="A197">
            <v>888408983787</v>
          </cell>
          <cell r="B197" t="str">
            <v>http://s3.amazonaws.com/hslinventory/images/NIKE%20MENS%20GAMEDAY%20POLO.jpg</v>
          </cell>
        </row>
        <row r="198">
          <cell r="A198">
            <v>888408983770</v>
          </cell>
          <cell r="B198" t="str">
            <v>http://s3.amazonaws.com/hslinventory/images/NIKE%20MENS%20GAMEDAY%20POLO.jpg</v>
          </cell>
        </row>
        <row r="199">
          <cell r="A199">
            <v>888408983992</v>
          </cell>
          <cell r="B199" t="str">
            <v>http://s3.amazonaws.com/hslinventory/images/NIKE%20MENS%20GAMEDAY%20POLO%20NAVY.jpg</v>
          </cell>
        </row>
        <row r="200">
          <cell r="A200">
            <v>888408983978</v>
          </cell>
          <cell r="B200" t="str">
            <v>http://s3.amazonaws.com/hslinventory/images/NIKE%20MENS%20GAMEDAY%20POLO%20NAVY.jpg</v>
          </cell>
        </row>
        <row r="201">
          <cell r="A201">
            <v>888408984340</v>
          </cell>
          <cell r="B201" t="str">
            <v>http://s3.amazonaws.com/hslinventory/images/NIKE%20MENS%20GAMEDAY%20POLO%20NAVY.jpg</v>
          </cell>
        </row>
        <row r="202">
          <cell r="A202">
            <v>888408983800</v>
          </cell>
          <cell r="B202" t="str">
            <v>http://s3.amazonaws.com/hslinventory/images/NIKE%20MENS%20GAMEDAY%20POLO.jpg</v>
          </cell>
        </row>
        <row r="203">
          <cell r="A203">
            <v>888408984272</v>
          </cell>
          <cell r="B203" t="str">
            <v>http://s3.amazonaws.com/hslinventory/images/NIKE%20MENS%20GAMEDAY%20POLO.jpg</v>
          </cell>
        </row>
        <row r="204">
          <cell r="A204">
            <v>888410941256</v>
          </cell>
          <cell r="B204" t="str">
            <v>http://s3.amazonaws.com/hslinventory/images/NIKE%20MENS%20LS%20GAMEDAY%20POLO.png</v>
          </cell>
        </row>
        <row r="205">
          <cell r="A205">
            <v>888410941270</v>
          </cell>
          <cell r="B205" t="str">
            <v>http://s3.amazonaws.com/hslinventory/images/NIKE%20MENS%20LS%20GAMEDAY%20POLO.png</v>
          </cell>
        </row>
        <row r="206">
          <cell r="A206">
            <v>888410941263</v>
          </cell>
          <cell r="B206" t="str">
            <v>http://s3.amazonaws.com/hslinventory/images/NIKE%20MENS%20LS%20GAMEDAY%20POLO.png</v>
          </cell>
        </row>
        <row r="207">
          <cell r="A207">
            <v>884776592422</v>
          </cell>
          <cell r="B207" t="str">
            <v>http://s3.amazonaws.com/hslinventory/images/NIKE%20MENS%20OVERTIME%20JACKET%20maroon.jpg</v>
          </cell>
        </row>
        <row r="208">
          <cell r="A208">
            <v>884776577276</v>
          </cell>
          <cell r="B208" t="str">
            <v>http://s3.amazonaws.com/hslinventory/images/NIKE%20MENS%20OVERTIME%20JACKET%20royal.jpg</v>
          </cell>
        </row>
        <row r="209">
          <cell r="A209">
            <v>884776577290</v>
          </cell>
          <cell r="B209" t="str">
            <v>http://s3.amazonaws.com/hslinventory/images/NIKE%20MENS%20OVERTIME%20JACKET%20royal.jpg</v>
          </cell>
        </row>
        <row r="210">
          <cell r="A210">
            <v>884776577306</v>
          </cell>
          <cell r="B210" t="str">
            <v>http://s3.amazonaws.com/hslinventory/images/NIKE%20MENS%20OVERTIME%20JACKET%20royal.jpg</v>
          </cell>
        </row>
        <row r="211">
          <cell r="A211">
            <v>884776592439</v>
          </cell>
          <cell r="B211" t="str">
            <v>http://s3.amazonaws.com/hslinventory/images/NIKE%20MENS%20OVERTIME%20JACKET%20maroon.jpg</v>
          </cell>
        </row>
        <row r="212">
          <cell r="A212">
            <v>884776592460</v>
          </cell>
          <cell r="B212" t="str">
            <v>http://s3.amazonaws.com/hslinventory/images/NIKE%20MENS%20OVERTIME%20JACKET%20maroon.jpg</v>
          </cell>
        </row>
        <row r="213">
          <cell r="A213">
            <v>884776577283</v>
          </cell>
          <cell r="B213" t="str">
            <v>http://s3.amazonaws.com/hslinventory/images/NIKE%20MENS%20OVERTIME%20JACKET%20royal.jpg</v>
          </cell>
        </row>
        <row r="214">
          <cell r="A214">
            <v>884776577351</v>
          </cell>
          <cell r="B214" t="str">
            <v>http://s3.amazonaws.com/hslinventory/images/NIKE%20MENS%20OVERTIME%20JACKET%20royal.jpg</v>
          </cell>
        </row>
        <row r="215">
          <cell r="A215">
            <v>888407046841</v>
          </cell>
          <cell r="B215" t="str">
            <v>http://s3.amazonaws.com/hslinventory/images/NIKE%20MENS%20PARK%2018%20PANT.jpg</v>
          </cell>
        </row>
        <row r="216">
          <cell r="A216">
            <v>888407046810</v>
          </cell>
          <cell r="B216" t="str">
            <v>http://s3.amazonaws.com/hslinventory/images/NIKE%20MENS%20PARK%2018%20PANT.jpg</v>
          </cell>
        </row>
        <row r="217">
          <cell r="A217">
            <v>888407046803</v>
          </cell>
          <cell r="B217" t="str">
            <v>http://s3.amazonaws.com/hslinventory/images/NIKE%20MENS%20PARK%2018%20PANT.jpg</v>
          </cell>
        </row>
        <row r="218">
          <cell r="A218">
            <v>888407053092</v>
          </cell>
        </row>
        <row r="219">
          <cell r="A219">
            <v>888407053085</v>
          </cell>
        </row>
        <row r="220">
          <cell r="A220">
            <v>888407053078</v>
          </cell>
        </row>
        <row r="221">
          <cell r="A221">
            <v>888407053146</v>
          </cell>
        </row>
        <row r="222">
          <cell r="A222">
            <v>888407053122</v>
          </cell>
        </row>
        <row r="223">
          <cell r="A223">
            <v>888407053115</v>
          </cell>
        </row>
        <row r="224">
          <cell r="A224">
            <v>888407053139</v>
          </cell>
        </row>
        <row r="225">
          <cell r="A225">
            <v>888407053153</v>
          </cell>
        </row>
        <row r="226">
          <cell r="A226">
            <v>888407053047</v>
          </cell>
        </row>
        <row r="227">
          <cell r="A227">
            <v>888407053023</v>
          </cell>
        </row>
        <row r="228">
          <cell r="A228">
            <v>888407053177</v>
          </cell>
        </row>
        <row r="229">
          <cell r="A229">
            <v>888407053108</v>
          </cell>
        </row>
        <row r="230">
          <cell r="A230">
            <v>888410946466</v>
          </cell>
          <cell r="B230" t="str">
            <v>http://s3.amazonaws.com/hslinventory/images/NIKE%20MENS%20PR%20WOVEN%20JACKET.jpg</v>
          </cell>
        </row>
        <row r="231">
          <cell r="A231">
            <v>888410946749</v>
          </cell>
          <cell r="B231" t="str">
            <v>http://s3.amazonaws.com/hslinventory/images/NIKE%20MENS%20PR%20WOVEN%20JACKET.jpg</v>
          </cell>
        </row>
        <row r="232">
          <cell r="A232">
            <v>888410946473</v>
          </cell>
          <cell r="B232" t="str">
            <v>http://s3.amazonaws.com/hslinventory/images/NIKE%20MENS%20PR%20WOVEN%20JACKET.jpg</v>
          </cell>
        </row>
        <row r="233">
          <cell r="A233">
            <v>91206605489</v>
          </cell>
          <cell r="B233" t="str">
            <v>http://s3.amazonaws.com/hslinventory/images/NIKE%20MENS%20RIVALRY%20JACKET%20royal.jpg</v>
          </cell>
        </row>
        <row r="234">
          <cell r="A234">
            <v>91206606561</v>
          </cell>
          <cell r="B234" t="str">
            <v>http://s3.amazonaws.com/hslinventory/images/NIKE%20MENS%20RIVALRY%20JACKET%20royal.jpg</v>
          </cell>
        </row>
        <row r="235">
          <cell r="A235">
            <v>91206605496</v>
          </cell>
          <cell r="B235" t="str">
            <v>http://s3.amazonaws.com/hslinventory/images/NIKE%20MENS%20RIVALRY%20JACKET%20royal.jpg</v>
          </cell>
        </row>
        <row r="236">
          <cell r="A236">
            <v>91206608008</v>
          </cell>
          <cell r="B236" t="str">
            <v>http://s3.amazonaws.com/hslinventory/images/NIKE%20MENS%20RIVALRY%20JACKET%20red.jpg</v>
          </cell>
        </row>
        <row r="237">
          <cell r="A237">
            <v>91206607995</v>
          </cell>
          <cell r="B237" t="str">
            <v>http://s3.amazonaws.com/hslinventory/images/NIKE%20MENS%20RIVALRY%20JACKET%20red.jpg</v>
          </cell>
        </row>
        <row r="238">
          <cell r="A238">
            <v>91206606554</v>
          </cell>
          <cell r="B238" t="str">
            <v>http://s3.amazonaws.com/hslinventory/images/NIKE%20MENS%20RIVALRY%20JACKET%20royal.jpg</v>
          </cell>
        </row>
        <row r="239">
          <cell r="A239">
            <v>91206608015</v>
          </cell>
          <cell r="B239" t="str">
            <v>http://s3.amazonaws.com/hslinventory/images/NIKE%20MENS%20RIVALRY%20JACKET%20red.jpg</v>
          </cell>
        </row>
        <row r="240">
          <cell r="A240">
            <v>91206606646</v>
          </cell>
          <cell r="B240" t="str">
            <v>http://s3.amazonaws.com/hslinventory/images/NIKE%20MENS%20RIVALRY%20JACKET%20royal.jpg</v>
          </cell>
        </row>
        <row r="241">
          <cell r="A241">
            <v>91206606653</v>
          </cell>
          <cell r="B241" t="str">
            <v>http://s3.amazonaws.com/hslinventory/images/NIKE%20MENS%20RIVALRY%20JACKET%20royal.jpg</v>
          </cell>
        </row>
        <row r="242">
          <cell r="A242">
            <v>91206606660</v>
          </cell>
          <cell r="B242" t="str">
            <v>http://s3.amazonaws.com/hslinventory/images/NIKE%20MENS%20RIVALRY%20JACKET%20royal.jpg</v>
          </cell>
        </row>
        <row r="243">
          <cell r="A243">
            <v>91206606547</v>
          </cell>
          <cell r="B243" t="str">
            <v>http://s3.amazonaws.com/hslinventory/images/NIKE%20MENS%20RIVALRY%20JACKET%20royal.jpg</v>
          </cell>
        </row>
        <row r="244">
          <cell r="A244">
            <v>91206608121</v>
          </cell>
          <cell r="B244" t="str">
            <v>http://s3.amazonaws.com/hslinventory/images/NIKE%20MENS%20RIVALRY%20JACKET%20red.jpg</v>
          </cell>
        </row>
        <row r="245">
          <cell r="A245">
            <v>91206601399</v>
          </cell>
          <cell r="B245" t="str">
            <v>http://s3.amazonaws.com/hslinventory/images/NIKE%20MENS%20RIVALRY%20JACKET%20black.jpg</v>
          </cell>
        </row>
        <row r="246">
          <cell r="A246">
            <v>91206601030</v>
          </cell>
          <cell r="B246" t="str">
            <v>http://s3.amazonaws.com/hslinventory/images/NIKE%20MENS%20RIVALRY%20JACKET%20black.jpg</v>
          </cell>
        </row>
        <row r="247">
          <cell r="A247">
            <v>91206604802</v>
          </cell>
          <cell r="B247" t="str">
            <v>http://s3.amazonaws.com/hslinventory/images/NIKE%20MENS%20RIVALRY%20JACKET%20royal.jpg</v>
          </cell>
        </row>
        <row r="248">
          <cell r="A248">
            <v>91206601412</v>
          </cell>
          <cell r="B248" t="str">
            <v>http://s3.amazonaws.com/hslinventory/images/NIKE%20MENS%20RIVALRY%20JACKET%20black.jpg</v>
          </cell>
        </row>
        <row r="249">
          <cell r="A249">
            <v>91206604819</v>
          </cell>
          <cell r="B249" t="str">
            <v>http://s3.amazonaws.com/hslinventory/images/NIKE%20MENS%20RIVALRY%20JACKET%20royal.jpg</v>
          </cell>
        </row>
        <row r="250">
          <cell r="A250">
            <v>91206601429</v>
          </cell>
          <cell r="B250" t="str">
            <v>http://s3.amazonaws.com/hslinventory/images/NIKE%20MENS%20RIVALRY%20JACKET%20black.jpg</v>
          </cell>
        </row>
        <row r="251">
          <cell r="A251">
            <v>91206607209</v>
          </cell>
          <cell r="B251" t="str">
            <v>http://s3.amazonaws.com/hslinventory/images/NIKE%20MENS%20RIVALRY%20JACKET%20red.jpg</v>
          </cell>
        </row>
        <row r="252">
          <cell r="A252">
            <v>91206607193</v>
          </cell>
          <cell r="B252" t="str">
            <v>http://s3.amazonaws.com/hslinventory/images/NIKE%20MENS%20RIVALRY%20JACKET%20red.jpg</v>
          </cell>
        </row>
        <row r="253">
          <cell r="A253">
            <v>91206607216</v>
          </cell>
          <cell r="B253" t="str">
            <v>http://s3.amazonaws.com/hslinventory/images/NIKE%20MENS%20RIVALRY%20JACKET%20red.jpg</v>
          </cell>
        </row>
        <row r="254">
          <cell r="A254">
            <v>91206603553</v>
          </cell>
          <cell r="B254" t="str">
            <v>http://s3.amazonaws.com/hslinventory/images/NIKE%20MENS%20RIVALRY%20JACKET%20red.jpg</v>
          </cell>
        </row>
        <row r="255">
          <cell r="A255">
            <v>91206604826</v>
          </cell>
          <cell r="B255" t="str">
            <v>http://s3.amazonaws.com/hslinventory/images/NIKE%20MENS%20RIVALRY%20JACKET%20royal.jpg</v>
          </cell>
        </row>
        <row r="256">
          <cell r="A256">
            <v>91206607223</v>
          </cell>
          <cell r="B256" t="str">
            <v>http://s3.amazonaws.com/hslinventory/images/NIKE%20MENS%20RIVALRY%20JACKET%20red.jpg</v>
          </cell>
        </row>
        <row r="257">
          <cell r="A257">
            <v>91206607186</v>
          </cell>
          <cell r="B257" t="str">
            <v>http://s3.amazonaws.com/hslinventory/images/NIKE%20MENS%20RIVALRY%20JACKET%20red.jpg</v>
          </cell>
        </row>
        <row r="258">
          <cell r="A258">
            <v>91206607179</v>
          </cell>
          <cell r="B258" t="str">
            <v>http://s3.amazonaws.com/hslinventory/images/NIKE%20MENS%20RIVALRY%20JACKET%20red.jpg</v>
          </cell>
        </row>
        <row r="259">
          <cell r="A259">
            <v>91206610285</v>
          </cell>
          <cell r="B259" t="str">
            <v>http://s3.amazonaws.com/hslinventory/images/NIKE%20MENS%20RIVALRY%20JACKET%20red.jpg</v>
          </cell>
        </row>
        <row r="260">
          <cell r="A260">
            <v>91206610254</v>
          </cell>
          <cell r="B260" t="str">
            <v>http://s3.amazonaws.com/hslinventory/images/NIKE%20MENS%20RIVALRY%20JACKET%20red.jpg</v>
          </cell>
        </row>
        <row r="261">
          <cell r="A261">
            <v>91206610261</v>
          </cell>
          <cell r="B261" t="str">
            <v>http://s3.amazonaws.com/hslinventory/images/NIKE%20MENS%20RIVALRY%20JACKET%20red.jpg</v>
          </cell>
        </row>
        <row r="262">
          <cell r="A262">
            <v>91206604857</v>
          </cell>
          <cell r="B262" t="str">
            <v>http://s3.amazonaws.com/hslinventory/images/NIKE%20MENS%20RIVALRY%20JACKET%20royal.jpg</v>
          </cell>
        </row>
        <row r="263">
          <cell r="A263">
            <v>91206607971</v>
          </cell>
          <cell r="B263" t="str">
            <v>http://s3.amazonaws.com/hslinventory/images/NIKE%20MENS%20RIVALRY%20JACKET%20red.jpg</v>
          </cell>
        </row>
        <row r="264">
          <cell r="A264">
            <v>91206607988</v>
          </cell>
          <cell r="B264" t="str">
            <v>http://s3.amazonaws.com/hslinventory/images/NIKE%20MENS%20RIVALRY%20JACKET%20red.jpg</v>
          </cell>
        </row>
        <row r="265">
          <cell r="A265">
            <v>91206605472</v>
          </cell>
          <cell r="B265" t="str">
            <v>http://s3.amazonaws.com/hslinventory/images/NIKE%20MENS%20RIVALRY%20JACKET%20royal.jpg</v>
          </cell>
        </row>
        <row r="266">
          <cell r="A266">
            <v>91206601405</v>
          </cell>
          <cell r="B266" t="str">
            <v>http://s3.amazonaws.com/hslinventory/images/NIKE%20MENS%20RIVALRY%20JACKET%20black.jpg</v>
          </cell>
        </row>
        <row r="267">
          <cell r="A267">
            <v>91206642880</v>
          </cell>
          <cell r="B267" t="str">
            <v>http://s3.amazonaws.com/hslinventory/images/NIKE%20MENS%20RIVALRY%20PANT%20roayl.jpg</v>
          </cell>
        </row>
        <row r="268">
          <cell r="A268">
            <v>91206633352</v>
          </cell>
          <cell r="B268" t="str">
            <v>http://s3.amazonaws.com/hslinventory/images/NIKE%20MENS%20RIVALRY%20PANT.jpg</v>
          </cell>
        </row>
        <row r="269">
          <cell r="A269">
            <v>91206642897</v>
          </cell>
          <cell r="B269" t="str">
            <v>http://s3.amazonaws.com/hslinventory/images/NIKE%20MENS%20RIVALRY%20PANT%20roayl.jpg</v>
          </cell>
        </row>
        <row r="270">
          <cell r="A270">
            <v>91206644327</v>
          </cell>
          <cell r="B270" t="str">
            <v>http://s3.amazonaws.com/hslinventory/images/NIKE%20MENS%20RIVALRY%20PANT%20roayl.jpg</v>
          </cell>
        </row>
        <row r="271">
          <cell r="A271">
            <v>91206643207</v>
          </cell>
          <cell r="B271" t="str">
            <v>http://s3.amazonaws.com/hslinventory/images/NIKE%20MENS%20RIVALRY%20PANT%20roayl.jpg</v>
          </cell>
        </row>
        <row r="272">
          <cell r="A272">
            <v>888413195281</v>
          </cell>
        </row>
        <row r="273">
          <cell r="A273">
            <v>888413194949</v>
          </cell>
        </row>
        <row r="274">
          <cell r="A274">
            <v>888413194796</v>
          </cell>
        </row>
        <row r="275">
          <cell r="A275">
            <v>888413194802</v>
          </cell>
        </row>
        <row r="276">
          <cell r="A276">
            <v>888413194512</v>
          </cell>
        </row>
        <row r="277">
          <cell r="A277">
            <v>888413194611</v>
          </cell>
        </row>
        <row r="278">
          <cell r="A278">
            <v>888413194819</v>
          </cell>
        </row>
        <row r="279">
          <cell r="A279">
            <v>888413194536</v>
          </cell>
        </row>
        <row r="280">
          <cell r="A280">
            <v>888413194437</v>
          </cell>
        </row>
        <row r="281">
          <cell r="A281">
            <v>888413194444</v>
          </cell>
        </row>
        <row r="282">
          <cell r="A282">
            <v>888413194857</v>
          </cell>
        </row>
        <row r="283">
          <cell r="A283">
            <v>888413195311</v>
          </cell>
        </row>
        <row r="284">
          <cell r="A284">
            <v>888413195274</v>
          </cell>
        </row>
        <row r="285">
          <cell r="A285">
            <v>888413194543</v>
          </cell>
        </row>
        <row r="286">
          <cell r="A286">
            <v>888413195298</v>
          </cell>
        </row>
        <row r="287">
          <cell r="A287">
            <v>888413194628</v>
          </cell>
        </row>
        <row r="288">
          <cell r="A288">
            <v>888413195304</v>
          </cell>
        </row>
        <row r="289">
          <cell r="A289">
            <v>888413194499</v>
          </cell>
        </row>
        <row r="290">
          <cell r="A290">
            <v>888413328825</v>
          </cell>
        </row>
        <row r="291">
          <cell r="A291">
            <v>888413328818</v>
          </cell>
        </row>
        <row r="292">
          <cell r="A292">
            <v>888413195137</v>
          </cell>
        </row>
        <row r="293">
          <cell r="A293">
            <v>888413195212</v>
          </cell>
        </row>
        <row r="294">
          <cell r="A294">
            <v>888413195168</v>
          </cell>
        </row>
        <row r="295">
          <cell r="A295">
            <v>888413194529</v>
          </cell>
        </row>
        <row r="296">
          <cell r="A296">
            <v>888413194604</v>
          </cell>
        </row>
        <row r="297">
          <cell r="A297">
            <v>888413194451</v>
          </cell>
        </row>
        <row r="298">
          <cell r="A298">
            <v>888413195021</v>
          </cell>
        </row>
        <row r="299">
          <cell r="A299">
            <v>888413194871</v>
          </cell>
        </row>
        <row r="300">
          <cell r="A300">
            <v>888413194741</v>
          </cell>
        </row>
        <row r="301">
          <cell r="A301">
            <v>888413195038</v>
          </cell>
        </row>
        <row r="302">
          <cell r="A302">
            <v>888413195151</v>
          </cell>
        </row>
        <row r="303">
          <cell r="A303">
            <v>888413194888</v>
          </cell>
        </row>
        <row r="304">
          <cell r="A304">
            <v>888413195144</v>
          </cell>
        </row>
        <row r="305">
          <cell r="A305">
            <v>888413194864</v>
          </cell>
        </row>
        <row r="306">
          <cell r="A306">
            <v>888413195014</v>
          </cell>
        </row>
        <row r="307">
          <cell r="A307">
            <v>888413194574</v>
          </cell>
        </row>
        <row r="308">
          <cell r="A308">
            <v>888413194765</v>
          </cell>
        </row>
        <row r="309">
          <cell r="A309">
            <v>888413195267</v>
          </cell>
        </row>
        <row r="310">
          <cell r="A310">
            <v>888413194994</v>
          </cell>
        </row>
        <row r="311">
          <cell r="A311">
            <v>888413194598</v>
          </cell>
        </row>
        <row r="312">
          <cell r="A312">
            <v>888413195373</v>
          </cell>
        </row>
        <row r="313">
          <cell r="A313">
            <v>888413195007</v>
          </cell>
        </row>
        <row r="314">
          <cell r="A314">
            <v>888413194895</v>
          </cell>
        </row>
        <row r="315">
          <cell r="A315">
            <v>888413195380</v>
          </cell>
        </row>
        <row r="316">
          <cell r="A316">
            <v>888413195342</v>
          </cell>
        </row>
        <row r="317">
          <cell r="A317">
            <v>888413195229</v>
          </cell>
        </row>
        <row r="318">
          <cell r="A318">
            <v>888413195236</v>
          </cell>
        </row>
        <row r="319">
          <cell r="A319">
            <v>888413194505</v>
          </cell>
        </row>
        <row r="320">
          <cell r="A320">
            <v>888413195175</v>
          </cell>
        </row>
        <row r="321">
          <cell r="A321">
            <v>888413195458</v>
          </cell>
        </row>
        <row r="322">
          <cell r="A322">
            <v>888413195182</v>
          </cell>
        </row>
        <row r="323">
          <cell r="A323">
            <v>883412033138</v>
          </cell>
          <cell r="B323" t="str">
            <v>http://s3.amazonaws.com/hslinventory/images/NIKE%20PARK%204%20SOCK.jpg</v>
          </cell>
        </row>
        <row r="324">
          <cell r="A324">
            <v>886916385598</v>
          </cell>
          <cell r="B324" t="str">
            <v>http://s3.amazonaws.com/hslinventory/images/NIKE%20PARK%204%20SOCK.jpg</v>
          </cell>
        </row>
        <row r="325">
          <cell r="A325">
            <v>883412060929</v>
          </cell>
          <cell r="B325" t="str">
            <v>http://s3.amazonaws.com/hslinventory/images/NIKE%20PARK%204%20SOCK.jpg</v>
          </cell>
        </row>
        <row r="326">
          <cell r="A326">
            <v>886916385956</v>
          </cell>
          <cell r="B326" t="str">
            <v>http://s3.amazonaws.com/hslinventory/images/NIKE%20PARK%204%20SOCK.jpg</v>
          </cell>
        </row>
        <row r="327">
          <cell r="A327">
            <v>886060593177</v>
          </cell>
          <cell r="B327" t="str">
            <v>http://s3.amazonaws.com/hslinventory/images/NIKE%20PRO%20COOL%206%20COMPRESSION%20SHORT.jpg</v>
          </cell>
        </row>
        <row r="328">
          <cell r="A328">
            <v>886916718136</v>
          </cell>
          <cell r="B328" t="str">
            <v>http://s3.amazonaws.com/hslinventory/images/NIKE%20PRO%20COOL%206%20COMPRESSION%20SHORT.jpg</v>
          </cell>
        </row>
        <row r="329">
          <cell r="A329">
            <v>193154140545</v>
          </cell>
        </row>
        <row r="330">
          <cell r="A330">
            <v>886737706831</v>
          </cell>
        </row>
        <row r="331">
          <cell r="A331">
            <v>886551227895</v>
          </cell>
          <cell r="B331" t="str">
            <v>http://s3.amazonaws.com/hslinventory/images/NIKE%20STORM%20FIT%20DUGOUT%20JACKET%20II.jpg</v>
          </cell>
        </row>
        <row r="332">
          <cell r="A332">
            <v>886551227864</v>
          </cell>
          <cell r="B332" t="str">
            <v>http://s3.amazonaws.com/hslinventory/images/NIKE%20STORM%20FIT%20DUGOUT%20JACKET%20II.jpg</v>
          </cell>
        </row>
        <row r="333">
          <cell r="A333">
            <v>886551228038</v>
          </cell>
          <cell r="B333" t="str">
            <v>http://s3.amazonaws.com/hslinventory/images/NIKE%20STORM%20FIT%20DUGOUT%20JACKET%20II.jpg</v>
          </cell>
        </row>
        <row r="334">
          <cell r="A334">
            <v>886551228007</v>
          </cell>
          <cell r="B334" t="str">
            <v>http://s3.amazonaws.com/hslinventory/images/NIKE%20STORM%20FIT%20DUGOUT%20JACKET%20II.jpg</v>
          </cell>
        </row>
        <row r="335">
          <cell r="A335">
            <v>886551227963</v>
          </cell>
          <cell r="B335" t="str">
            <v>http://s3.amazonaws.com/hslinventory/images/NIKE%20STORM%20FIT%20DUGOUT%20JACKET%20II.jpg</v>
          </cell>
        </row>
        <row r="336">
          <cell r="A336">
            <v>886551227987</v>
          </cell>
          <cell r="B336" t="str">
            <v>http://s3.amazonaws.com/hslinventory/images/NIKE%20STORM%20FIT%20DUGOUT%20JACKET%20II.jpg</v>
          </cell>
        </row>
        <row r="337">
          <cell r="A337">
            <v>885178108839</v>
          </cell>
        </row>
        <row r="338">
          <cell r="A338">
            <v>886059833338</v>
          </cell>
        </row>
        <row r="339">
          <cell r="A339">
            <v>886059833314</v>
          </cell>
        </row>
        <row r="340">
          <cell r="A340">
            <v>886059833352</v>
          </cell>
        </row>
        <row r="341">
          <cell r="A341">
            <v>886059833345</v>
          </cell>
        </row>
        <row r="342">
          <cell r="A342">
            <v>885178458644</v>
          </cell>
          <cell r="B342" t="str">
            <v>http://s3.amazonaws.com/hslinventory/images/NIKE%20TEAM%20FALL%20JACKET.jpg</v>
          </cell>
        </row>
        <row r="343">
          <cell r="A343">
            <v>885178458637</v>
          </cell>
          <cell r="B343" t="str">
            <v>http://s3.amazonaws.com/hslinventory/images/NIKE%20TEAM%20FALL%20JACKET.jpg</v>
          </cell>
        </row>
        <row r="344">
          <cell r="A344">
            <v>885178544729</v>
          </cell>
          <cell r="B344" t="str">
            <v>http://s3.amazonaws.com/hslinventory/images/NIKE%20TEAM%20WOVEN%20JACKET%202016.jpg</v>
          </cell>
        </row>
        <row r="345">
          <cell r="A345">
            <v>685068149443</v>
          </cell>
        </row>
        <row r="346">
          <cell r="A346">
            <v>191884358469</v>
          </cell>
        </row>
        <row r="347">
          <cell r="A347">
            <v>191884358476</v>
          </cell>
        </row>
        <row r="348">
          <cell r="A348">
            <v>191884358452</v>
          </cell>
        </row>
        <row r="349">
          <cell r="A349">
            <v>191884358384</v>
          </cell>
        </row>
        <row r="350">
          <cell r="A350">
            <v>191884358438</v>
          </cell>
        </row>
        <row r="351">
          <cell r="A351">
            <v>191884358360</v>
          </cell>
        </row>
        <row r="352">
          <cell r="A352">
            <v>685068530692</v>
          </cell>
        </row>
        <row r="353">
          <cell r="A353">
            <v>685068429200</v>
          </cell>
        </row>
        <row r="354">
          <cell r="A354">
            <v>685068429231</v>
          </cell>
        </row>
        <row r="355">
          <cell r="A355">
            <v>685068432972</v>
          </cell>
        </row>
        <row r="356">
          <cell r="A356">
            <v>685068429224</v>
          </cell>
        </row>
        <row r="357">
          <cell r="A357">
            <v>685068430442</v>
          </cell>
        </row>
        <row r="358">
          <cell r="A358">
            <v>685068433160</v>
          </cell>
        </row>
        <row r="359">
          <cell r="A359">
            <v>685068437014</v>
          </cell>
        </row>
        <row r="360">
          <cell r="A360">
            <v>685068488887</v>
          </cell>
        </row>
        <row r="361">
          <cell r="A361">
            <v>685068499838</v>
          </cell>
        </row>
        <row r="362">
          <cell r="A362">
            <v>685068482335</v>
          </cell>
        </row>
        <row r="363">
          <cell r="A363">
            <v>685068436635</v>
          </cell>
        </row>
        <row r="364">
          <cell r="A364">
            <v>685068437120</v>
          </cell>
        </row>
        <row r="365">
          <cell r="A365">
            <v>685068516863</v>
          </cell>
        </row>
        <row r="366">
          <cell r="A366">
            <v>685068515996</v>
          </cell>
        </row>
        <row r="367">
          <cell r="A367">
            <v>685068484216</v>
          </cell>
        </row>
        <row r="368">
          <cell r="A368">
            <v>685068437113</v>
          </cell>
        </row>
        <row r="369">
          <cell r="A369">
            <v>685068430565</v>
          </cell>
        </row>
        <row r="370">
          <cell r="A370">
            <v>685068437021</v>
          </cell>
        </row>
        <row r="371">
          <cell r="A371">
            <v>685068484087</v>
          </cell>
        </row>
        <row r="372">
          <cell r="A372">
            <v>685068482328</v>
          </cell>
        </row>
        <row r="373">
          <cell r="A373">
            <v>685068436604</v>
          </cell>
        </row>
        <row r="374">
          <cell r="A374">
            <v>685068515989</v>
          </cell>
        </row>
        <row r="375">
          <cell r="A375">
            <v>685068502590</v>
          </cell>
        </row>
        <row r="376">
          <cell r="A376">
            <v>685068488894</v>
          </cell>
        </row>
        <row r="377">
          <cell r="A377">
            <v>685068484230</v>
          </cell>
        </row>
        <row r="378">
          <cell r="A378">
            <v>685068433061</v>
          </cell>
        </row>
        <row r="379">
          <cell r="A379">
            <v>685068436857</v>
          </cell>
        </row>
        <row r="380">
          <cell r="A380">
            <v>685068435317</v>
          </cell>
        </row>
        <row r="381">
          <cell r="A381">
            <v>685068430572</v>
          </cell>
        </row>
        <row r="382">
          <cell r="A382">
            <v>685068516009</v>
          </cell>
        </row>
        <row r="383">
          <cell r="A383">
            <v>685068506376</v>
          </cell>
        </row>
        <row r="384">
          <cell r="A384">
            <v>685068484070</v>
          </cell>
        </row>
        <row r="385">
          <cell r="A385">
            <v>685068516726</v>
          </cell>
        </row>
        <row r="386">
          <cell r="A386">
            <v>685068433177</v>
          </cell>
        </row>
        <row r="387">
          <cell r="A387">
            <v>685068437137</v>
          </cell>
        </row>
        <row r="388">
          <cell r="A388">
            <v>685068437144</v>
          </cell>
        </row>
        <row r="389">
          <cell r="A389">
            <v>685068436840</v>
          </cell>
        </row>
        <row r="390">
          <cell r="A390">
            <v>685068506369</v>
          </cell>
        </row>
        <row r="391">
          <cell r="A391">
            <v>685068432965</v>
          </cell>
        </row>
        <row r="392">
          <cell r="A392">
            <v>685068508820</v>
          </cell>
        </row>
        <row r="393">
          <cell r="A393">
            <v>685068488917</v>
          </cell>
        </row>
        <row r="394">
          <cell r="A394">
            <v>685068508790</v>
          </cell>
        </row>
        <row r="395">
          <cell r="A395">
            <v>685068508806</v>
          </cell>
        </row>
        <row r="396">
          <cell r="A396">
            <v>685068500282</v>
          </cell>
        </row>
        <row r="397">
          <cell r="A397">
            <v>685068502583</v>
          </cell>
        </row>
        <row r="398">
          <cell r="A398">
            <v>685068481611</v>
          </cell>
        </row>
        <row r="399">
          <cell r="A399">
            <v>685068525599</v>
          </cell>
        </row>
        <row r="400">
          <cell r="A400">
            <v>685068525919</v>
          </cell>
        </row>
        <row r="401">
          <cell r="A401">
            <v>685068500275</v>
          </cell>
        </row>
        <row r="402">
          <cell r="A402">
            <v>685068488870</v>
          </cell>
        </row>
        <row r="403">
          <cell r="A403">
            <v>685068502606</v>
          </cell>
        </row>
        <row r="404">
          <cell r="A404">
            <v>685068506352</v>
          </cell>
        </row>
        <row r="405">
          <cell r="A405">
            <v>685068525582</v>
          </cell>
        </row>
        <row r="406">
          <cell r="A406">
            <v>685068526978</v>
          </cell>
        </row>
        <row r="407">
          <cell r="A407">
            <v>685068482366</v>
          </cell>
        </row>
        <row r="408">
          <cell r="A408">
            <v>685068488597</v>
          </cell>
        </row>
        <row r="409">
          <cell r="A409">
            <v>685068525605</v>
          </cell>
        </row>
        <row r="410">
          <cell r="A410">
            <v>685068489662</v>
          </cell>
        </row>
        <row r="411">
          <cell r="A411">
            <v>685068499920</v>
          </cell>
        </row>
        <row r="412">
          <cell r="A412">
            <v>888410950708</v>
          </cell>
          <cell r="B412" t="str">
            <v>http://s3.amazonaws.com/hslinventory/images/NIKE%20WOMENS%20BALANCE%20TANK.jpg</v>
          </cell>
        </row>
        <row r="413">
          <cell r="A413">
            <v>888410950715</v>
          </cell>
          <cell r="B413" t="str">
            <v>http://s3.amazonaws.com/hslinventory/images/NIKE%20WOMENS%20BALANCE%20TANK.jpg</v>
          </cell>
        </row>
        <row r="414">
          <cell r="A414">
            <v>888410950586</v>
          </cell>
          <cell r="B414" t="str">
            <v>http://s3.amazonaws.com/hslinventory/images/NIKE%20WOMENS%20BALANCE%20TANK.jpg</v>
          </cell>
        </row>
        <row r="415">
          <cell r="A415">
            <v>888410950579</v>
          </cell>
          <cell r="B415" t="str">
            <v>http://s3.amazonaws.com/hslinventory/images/NIKE%20WOMENS%20BALANCE%20TANK.jpg</v>
          </cell>
        </row>
        <row r="416">
          <cell r="A416">
            <v>888410950609</v>
          </cell>
          <cell r="B416" t="str">
            <v>http://s3.amazonaws.com/hslinventory/images/NIKE%20WOMENS%20BALANCE%20TANK.jpg</v>
          </cell>
        </row>
        <row r="417">
          <cell r="A417">
            <v>888410950593</v>
          </cell>
          <cell r="B417" t="str">
            <v>http://s3.amazonaws.com/hslinventory/images/NIKE%20WOMENS%20BALANCE%20TANK.jpg</v>
          </cell>
        </row>
        <row r="418">
          <cell r="A418">
            <v>888410950494</v>
          </cell>
          <cell r="B418" t="str">
            <v>http://s3.amazonaws.com/hslinventory/images/NIKE%20WOMENS%20BALANCE%20TANK.jpg</v>
          </cell>
        </row>
        <row r="419">
          <cell r="A419">
            <v>888410950616</v>
          </cell>
          <cell r="B419" t="str">
            <v>http://s3.amazonaws.com/hslinventory/images/NIKE%20WOMENS%20BALANCE%20TANK.jpg</v>
          </cell>
        </row>
        <row r="420">
          <cell r="A420">
            <v>886060583260</v>
          </cell>
          <cell r="B420" t="str">
            <v>http://s3.amazonaws.com/hslinventory/images/NIKE%20WOMENS%20DRI%20FIT%20HALF%20ZIP%20TOP.jpg</v>
          </cell>
        </row>
        <row r="421">
          <cell r="A421">
            <v>886060583598</v>
          </cell>
          <cell r="B421" t="str">
            <v>http://s3.amazonaws.com/hslinventory/images/NIKE%20WOMENS%20DRI%20FIT%20HALF%20ZIP%20TOP.jpg</v>
          </cell>
        </row>
        <row r="422">
          <cell r="A422">
            <v>886060583505</v>
          </cell>
          <cell r="B422" t="str">
            <v>http://s3.amazonaws.com/hslinventory/images/NIKE%20WOMENS%20DRI%20FIT%20HALF%20ZIP%20TOP.jpg</v>
          </cell>
        </row>
        <row r="423">
          <cell r="A423">
            <v>886060583499</v>
          </cell>
          <cell r="B423" t="str">
            <v>http://s3.amazonaws.com/hslinventory/images/NIKE%20WOMENS%20DRI%20FIT%20HALF%20ZIP%20TOP.jpg</v>
          </cell>
        </row>
        <row r="424">
          <cell r="A424">
            <v>886060583482</v>
          </cell>
          <cell r="B424" t="str">
            <v>http://s3.amazonaws.com/hslinventory/images/NIKE%20WOMENS%20DRI%20FIT%20HALF%20ZIP%20TOP.jpg</v>
          </cell>
        </row>
        <row r="425">
          <cell r="A425">
            <v>888410944561</v>
          </cell>
        </row>
        <row r="426">
          <cell r="A426">
            <v>888410944684</v>
          </cell>
        </row>
        <row r="427">
          <cell r="A427">
            <v>888410944585</v>
          </cell>
        </row>
        <row r="428">
          <cell r="A428">
            <v>888410944714</v>
          </cell>
        </row>
        <row r="429">
          <cell r="A429">
            <v>888410944707</v>
          </cell>
        </row>
        <row r="430">
          <cell r="A430">
            <v>888410944547</v>
          </cell>
        </row>
        <row r="431">
          <cell r="A431">
            <v>888410944622</v>
          </cell>
        </row>
        <row r="432">
          <cell r="A432">
            <v>888410945735</v>
          </cell>
        </row>
        <row r="433">
          <cell r="A433">
            <v>888410945742</v>
          </cell>
        </row>
        <row r="434">
          <cell r="A434">
            <v>888410944691</v>
          </cell>
        </row>
        <row r="435">
          <cell r="A435">
            <v>888410944318</v>
          </cell>
          <cell r="B435" t="str">
            <v>http://s3.amazonaws.com/hslinventory/images/NIKE%20WOMENS%20FULL%20FLEX%202%20IN%201%20SHORT.jpg</v>
          </cell>
        </row>
        <row r="436">
          <cell r="A436">
            <v>888410944325</v>
          </cell>
          <cell r="B436" t="str">
            <v>http://s3.amazonaws.com/hslinventory/images/NIKE%20WOMENS%20FULL%20FLEX%202%20IN%201%20SHORT.jpg</v>
          </cell>
        </row>
        <row r="437">
          <cell r="A437">
            <v>884500263093</v>
          </cell>
          <cell r="B437" t="str">
            <v>http://s3.amazonaws.com/hslinventory/images/NIKE%20WOMENS%20HYPERWARM%20HALF%20ZIP%20TOP.jpg</v>
          </cell>
        </row>
        <row r="438">
          <cell r="A438">
            <v>884500244429</v>
          </cell>
          <cell r="B438" t="str">
            <v>http://s3.amazonaws.com/hslinventory/images/NIKE%20WOMENS%20HYPERWARM%20HALF%20ZIP%20TOP.jpg</v>
          </cell>
        </row>
        <row r="439">
          <cell r="A439">
            <v>884500244177</v>
          </cell>
          <cell r="B439" t="str">
            <v>http://s3.amazonaws.com/hslinventory/images/NIKE%20WOMENS%20HYPERWARM%20HALF%20ZIP%20TOP.jpg</v>
          </cell>
        </row>
        <row r="440">
          <cell r="A440">
            <v>884500244375</v>
          </cell>
          <cell r="B440" t="str">
            <v>http://s3.amazonaws.com/hslinventory/images/NIKE%20WOMENS%20HYPERWARM%20HALF%20ZIP%20TOP.jpg</v>
          </cell>
        </row>
        <row r="441">
          <cell r="A441">
            <v>884500244368</v>
          </cell>
          <cell r="B441" t="str">
            <v>http://s3.amazonaws.com/hslinventory/images/NIKE%20WOMENS%20HYPERWARM%20HALF%20ZIP%20TOP.jpg</v>
          </cell>
        </row>
        <row r="442">
          <cell r="A442">
            <v>884500270633</v>
          </cell>
          <cell r="B442" t="str">
            <v>http://s3.amazonaws.com/hslinventory/images/NIKE%20WOMENS%20HYPERWARM%20HALF%20ZIP%20TOP%20roayl.jpg</v>
          </cell>
        </row>
        <row r="443">
          <cell r="A443">
            <v>884500263109</v>
          </cell>
          <cell r="B443" t="str">
            <v>http://s3.amazonaws.com/hslinventory/images/NIKE%20WOMENS%20HYPERWARM%20HALF%20ZIP%20TOP.jpg</v>
          </cell>
        </row>
        <row r="444">
          <cell r="A444">
            <v>884500270626</v>
          </cell>
          <cell r="B444" t="str">
            <v>http://s3.amazonaws.com/hslinventory/images/NIKE%20WOMENS%20HYPERWARM%20HALF%20ZIP%20TOP%20roayl.jpg</v>
          </cell>
        </row>
        <row r="445">
          <cell r="A445">
            <v>884500270596</v>
          </cell>
          <cell r="B445" t="str">
            <v>http://s3.amazonaws.com/hslinventory/images/NIKE%20WOMENS%20HYPERWARM%20HALF%20ZIP%20TOP%20roayl.jpg</v>
          </cell>
        </row>
        <row r="446">
          <cell r="A446">
            <v>91203843709</v>
          </cell>
          <cell r="B446" t="str">
            <v>http://s3.amazonaws.com/hslinventory/images/NIKE%20WOMENS%20INFIKNIT%20POCKET%20SHORT.jpg</v>
          </cell>
        </row>
        <row r="447">
          <cell r="A447">
            <v>91203843884</v>
          </cell>
          <cell r="B447" t="str">
            <v>http://s3.amazonaws.com/hslinventory/images/NIKE%20WOMENS%20INFIKNIT%20POCKET%20SHORT.jpg</v>
          </cell>
        </row>
        <row r="448">
          <cell r="A448">
            <v>91203845796</v>
          </cell>
          <cell r="B448" t="str">
            <v>http://s3.amazonaws.com/hslinventory/images/NIKE%20WOMENS%20INFIKNIT%20POCKET%20SHORT.jpg</v>
          </cell>
        </row>
        <row r="449">
          <cell r="A449">
            <v>91203842559</v>
          </cell>
          <cell r="B449" t="str">
            <v>http://s3.amazonaws.com/hslinventory/images/NIKE%20WOMENS%20INFIKNIT%20POCKET%20SHORT.jpg</v>
          </cell>
        </row>
        <row r="450">
          <cell r="A450">
            <v>91203843532</v>
          </cell>
          <cell r="B450" t="str">
            <v>http://s3.amazonaws.com/hslinventory/images/NIKE%20WOMENS%20INFIKNIT%20POCKET%20SHORT.jpg</v>
          </cell>
        </row>
        <row r="451">
          <cell r="A451">
            <v>886061660328</v>
          </cell>
        </row>
        <row r="452">
          <cell r="A452">
            <v>820652442986</v>
          </cell>
        </row>
        <row r="453">
          <cell r="A453">
            <v>820652438750</v>
          </cell>
        </row>
        <row r="454">
          <cell r="A454">
            <v>820652445277</v>
          </cell>
        </row>
        <row r="455">
          <cell r="A455">
            <v>820652424982</v>
          </cell>
        </row>
        <row r="456">
          <cell r="A456">
            <v>820652427983</v>
          </cell>
        </row>
        <row r="457">
          <cell r="A457">
            <v>820652429406</v>
          </cell>
        </row>
        <row r="458">
          <cell r="A458">
            <v>820652424784</v>
          </cell>
        </row>
        <row r="459">
          <cell r="A459">
            <v>883412579261</v>
          </cell>
          <cell r="B459" t="str">
            <v>http://s3.amazonaws.com/hslinventory/images/NIKE%20WOMENS%20PARK%2018%20PANT.jpg</v>
          </cell>
        </row>
        <row r="460">
          <cell r="A460">
            <v>883412579254</v>
          </cell>
          <cell r="B460" t="str">
            <v>http://s3.amazonaws.com/hslinventory/images/NIKE%20WOMENS%20PARK%2018%20PANT.jpg</v>
          </cell>
        </row>
        <row r="461">
          <cell r="A461">
            <v>883412579247</v>
          </cell>
          <cell r="B461" t="str">
            <v>http://s3.amazonaws.com/hslinventory/images/NIKE%20WOMENS%20PARK%2018%20PANT.jpg</v>
          </cell>
        </row>
        <row r="462">
          <cell r="A462">
            <v>883412746052</v>
          </cell>
          <cell r="B462" t="str">
            <v>http://s3.amazonaws.com/hslinventory/images/NIKE%20WOMENS%20PARK%2018%20RAIN%20JACKET%20royal.jpg</v>
          </cell>
        </row>
        <row r="463">
          <cell r="A463">
            <v>91206567848</v>
          </cell>
          <cell r="B463" t="str">
            <v>http://s3.amazonaws.com/hslinventory/images/NIKE%20WOMENS%20PARK%2018%20RAIN%20JACKET%20royal.jpg</v>
          </cell>
        </row>
        <row r="464">
          <cell r="A464">
            <v>91206567879</v>
          </cell>
          <cell r="B464" t="str">
            <v>http://s3.amazonaws.com/hslinventory/images/NIKE%20WOMENS%20PARK%2018%20RAIN%20JACKET%20royal.jpg</v>
          </cell>
        </row>
        <row r="465">
          <cell r="A465">
            <v>91206567862</v>
          </cell>
          <cell r="B465" t="str">
            <v>http://s3.amazonaws.com/hslinventory/images/NIKE%20WOMENS%20PARK%2018%20RAIN%20JACKET%20royal.jpg</v>
          </cell>
        </row>
        <row r="466">
          <cell r="A466">
            <v>91206567886</v>
          </cell>
          <cell r="B466" t="str">
            <v>http://s3.amazonaws.com/hslinventory/images/NIKE%20WOMENS%20PARK%2018%20RAIN%20JACKET%20royal.jpg</v>
          </cell>
        </row>
        <row r="467">
          <cell r="A467">
            <v>883412746113</v>
          </cell>
          <cell r="B467" t="str">
            <v>http://s3.amazonaws.com/hslinventory/images/NIKE%20WOMENS%20PARK%2018%20RAIN%20JACKET%20royal.jpg</v>
          </cell>
        </row>
        <row r="468">
          <cell r="A468">
            <v>883412746090</v>
          </cell>
          <cell r="B468" t="str">
            <v>http://s3.amazonaws.com/hslinventory/images/NIKE%20WOMENS%20PARK%2018%20RAIN%20JACKET%20royal.jpg</v>
          </cell>
        </row>
        <row r="469">
          <cell r="A469">
            <v>91206567855</v>
          </cell>
          <cell r="B469" t="str">
            <v>http://s3.amazonaws.com/hslinventory/images/NIKE%20WOMENS%20PARK%2018%20RAIN%20JACKET.jpg</v>
          </cell>
        </row>
        <row r="470">
          <cell r="A470">
            <v>883412660419</v>
          </cell>
          <cell r="B470" t="str">
            <v>http://s3.amazonaws.com/hslinventory/images/NIKE%20WOMENS%20PARK%2018%20RAIN%20JACKET.jpg</v>
          </cell>
        </row>
        <row r="471">
          <cell r="A471">
            <v>883412661096</v>
          </cell>
          <cell r="B471" t="str">
            <v>http://s3.amazonaws.com/hslinventory/images/NIKE%20WOMENS%20PARK%2018%20RAIN%20JACKET.jpg</v>
          </cell>
        </row>
        <row r="472">
          <cell r="A472">
            <v>883412681223</v>
          </cell>
          <cell r="B472" t="str">
            <v>http://s3.amazonaws.com/hslinventory/images/NIKE%20WOMENS%20PARK%2018%20RAIN%20JACKET.jpg</v>
          </cell>
        </row>
        <row r="473">
          <cell r="A473">
            <v>883412661089</v>
          </cell>
          <cell r="B473" t="str">
            <v>http://s3.amazonaws.com/hslinventory/images/NIKE%20WOMENS%20PARK%2018%20RAIN%20JACKET.jpg</v>
          </cell>
        </row>
        <row r="474">
          <cell r="A474">
            <v>91207558715</v>
          </cell>
          <cell r="B474" t="str">
            <v>http://s3.amazonaws.com/hslinventory/images/NIKE%20WOMENS%20RIVALRY%20JACKET%20navy.jpg</v>
          </cell>
        </row>
        <row r="475">
          <cell r="A475">
            <v>91207558708</v>
          </cell>
          <cell r="B475" t="str">
            <v>http://s3.amazonaws.com/hslinventory/images/NIKE%20WOMENS%20RIVALRY%20JACKET%20navy.jpg</v>
          </cell>
        </row>
        <row r="476">
          <cell r="A476">
            <v>91207554083</v>
          </cell>
          <cell r="B476" t="str">
            <v>http://s3.amazonaws.com/hslinventory/images/NIKE%20WOMENS%20RIVALRY%20JACKET.jpg</v>
          </cell>
        </row>
        <row r="477">
          <cell r="A477">
            <v>91207554267</v>
          </cell>
          <cell r="B477" t="str">
            <v>http://s3.amazonaws.com/hslinventory/images/NIKE%20WOMENS%20RIVALRY%20JACKET.jpg</v>
          </cell>
        </row>
        <row r="478">
          <cell r="A478">
            <v>91207558722</v>
          </cell>
          <cell r="B478" t="str">
            <v>http://s3.amazonaws.com/hslinventory/images/NIKE%20WOMENS%20RIVALRY%20JACKET%20navy.jpg</v>
          </cell>
        </row>
        <row r="479">
          <cell r="A479">
            <v>91207558814</v>
          </cell>
          <cell r="B479" t="str">
            <v>http://s3.amazonaws.com/hslinventory/images/NIKE%20WOMENS%20RIVALRY%20JACKET%20navy.jpg</v>
          </cell>
        </row>
        <row r="480">
          <cell r="A480">
            <v>886551025712</v>
          </cell>
          <cell r="B480" t="str">
            <v>http://s3.amazonaws.com/hslinventory/images/NIKE%20WOMENS%20RIVALRY%20PANT.jpg</v>
          </cell>
        </row>
        <row r="481">
          <cell r="A481">
            <v>886551025699</v>
          </cell>
          <cell r="B481" t="str">
            <v>http://s3.amazonaws.com/hslinventory/images/NIKE%20WOMENS%20RIVALRY%20PANT.jpg</v>
          </cell>
        </row>
        <row r="482">
          <cell r="A482">
            <v>886551025705</v>
          </cell>
          <cell r="B482" t="str">
            <v>http://s3.amazonaws.com/hslinventory/images/NIKE%20WOMENS%20RIVALRY%20PANT.jpg</v>
          </cell>
        </row>
        <row r="483">
          <cell r="A483">
            <v>886551025682</v>
          </cell>
          <cell r="B483" t="str">
            <v>http://s3.amazonaws.com/hslinventory/images/NIKE%20WOMENS%20RIVALRY%20PANT.jpg</v>
          </cell>
        </row>
        <row r="484">
          <cell r="A484">
            <v>888413329914</v>
          </cell>
        </row>
        <row r="485">
          <cell r="A485">
            <v>888413329631</v>
          </cell>
        </row>
        <row r="486">
          <cell r="A486">
            <v>888413329600</v>
          </cell>
        </row>
        <row r="487">
          <cell r="A487">
            <v>888413329907</v>
          </cell>
        </row>
        <row r="488">
          <cell r="A488">
            <v>888413329884</v>
          </cell>
        </row>
        <row r="489">
          <cell r="A489">
            <v>888413329488</v>
          </cell>
        </row>
        <row r="490">
          <cell r="A490">
            <v>888413329891</v>
          </cell>
        </row>
        <row r="491">
          <cell r="A491">
            <v>888413330040</v>
          </cell>
        </row>
        <row r="492">
          <cell r="A492">
            <v>888413329464</v>
          </cell>
        </row>
        <row r="493">
          <cell r="A493">
            <v>888413329594</v>
          </cell>
        </row>
        <row r="494">
          <cell r="A494">
            <v>888413329617</v>
          </cell>
        </row>
        <row r="495">
          <cell r="A495">
            <v>888413329471</v>
          </cell>
        </row>
        <row r="496">
          <cell r="A496">
            <v>888413329877</v>
          </cell>
        </row>
        <row r="497">
          <cell r="A497">
            <v>888413329624</v>
          </cell>
        </row>
        <row r="498">
          <cell r="A498">
            <v>888413329549</v>
          </cell>
        </row>
        <row r="499">
          <cell r="A499">
            <v>888413329587</v>
          </cell>
        </row>
        <row r="500">
          <cell r="A500">
            <v>888413329525</v>
          </cell>
        </row>
        <row r="501">
          <cell r="A501">
            <v>888413330217</v>
          </cell>
        </row>
        <row r="502">
          <cell r="A502">
            <v>888413329860</v>
          </cell>
        </row>
        <row r="503">
          <cell r="A503">
            <v>888413329556</v>
          </cell>
        </row>
        <row r="504">
          <cell r="A504">
            <v>888413329440</v>
          </cell>
        </row>
        <row r="505">
          <cell r="A505">
            <v>888413329518</v>
          </cell>
        </row>
        <row r="506">
          <cell r="A506">
            <v>888413330354</v>
          </cell>
        </row>
        <row r="507">
          <cell r="A507">
            <v>888413329723</v>
          </cell>
        </row>
        <row r="508">
          <cell r="A508">
            <v>888413330224</v>
          </cell>
        </row>
        <row r="509">
          <cell r="A509">
            <v>888413329532</v>
          </cell>
        </row>
        <row r="510">
          <cell r="A510">
            <v>888413330255</v>
          </cell>
        </row>
        <row r="511">
          <cell r="A511">
            <v>91203219948</v>
          </cell>
          <cell r="B511" t="str">
            <v>http://s3.amazonaws.com/hslinventory/images/NIKE%20WOMENS%20STORM%20FIT%20WOVEN%20PANT.jpg</v>
          </cell>
        </row>
        <row r="512">
          <cell r="A512">
            <v>888410950364</v>
          </cell>
          <cell r="B512" t="str">
            <v>http://s3.amazonaws.com/hslinventory/images/NIKE%20WOMENS%20STORM%20FIT%20WOVEN%20PANT.jpg</v>
          </cell>
        </row>
        <row r="513">
          <cell r="A513">
            <v>884499668947</v>
          </cell>
        </row>
        <row r="514">
          <cell r="A514">
            <v>884497417844</v>
          </cell>
        </row>
        <row r="515">
          <cell r="A515">
            <v>884497417929</v>
          </cell>
        </row>
        <row r="516">
          <cell r="A516">
            <v>884497417660</v>
          </cell>
        </row>
        <row r="517">
          <cell r="A517">
            <v>884497417677</v>
          </cell>
        </row>
        <row r="518">
          <cell r="A518">
            <v>884499682417</v>
          </cell>
        </row>
        <row r="519">
          <cell r="A519">
            <v>886060581747</v>
          </cell>
          <cell r="B519" t="str">
            <v>http://s3.amazonaws.com/hslinventory/images/NIKE%20WOVEN%201%204%20ZIP%20JACKET%20black.jpg</v>
          </cell>
        </row>
        <row r="520">
          <cell r="A520">
            <v>886060582102</v>
          </cell>
          <cell r="B520" t="str">
            <v>http://s3.amazonaws.com/hslinventory/images/NIKE%20WOVEN%2014%20ZIP%20JACKET.jpg</v>
          </cell>
        </row>
        <row r="521">
          <cell r="A521">
            <v>886060581976</v>
          </cell>
          <cell r="B521" t="str">
            <v>http://s3.amazonaws.com/hslinventory/images/NIKE%20WOVEN%2014%20ZIP%20JACKET.jpg</v>
          </cell>
        </row>
        <row r="522">
          <cell r="A522">
            <v>886060581754</v>
          </cell>
          <cell r="B522" t="str">
            <v>http://s3.amazonaws.com/hslinventory/images/NIKE%20WOVEN%201%204%20ZIP%20JACKET%20black.jpg</v>
          </cell>
        </row>
        <row r="523">
          <cell r="A523">
            <v>886060582539</v>
          </cell>
          <cell r="B523" t="str">
            <v>http://s3.amazonaws.com/hslinventory/images/NIKE%20WOVEN%2014%20ZIP%20JACKET.jpg</v>
          </cell>
        </row>
        <row r="524">
          <cell r="A524">
            <v>886060581778</v>
          </cell>
          <cell r="B524" t="str">
            <v>http://s3.amazonaws.com/hslinventory/images/NIKE%20WOVEN%201%204%20ZIP%20JACKET%20black.jpg</v>
          </cell>
        </row>
        <row r="525">
          <cell r="A525">
            <v>886060581761</v>
          </cell>
          <cell r="B525" t="str">
            <v>http://s3.amazonaws.com/hslinventory/images/NIKE%20WOVEN%201%204%20ZIP%20JACKET%20black.jpg</v>
          </cell>
        </row>
        <row r="526">
          <cell r="A526">
            <v>886060581785</v>
          </cell>
          <cell r="B526" t="str">
            <v>http://s3.amazonaws.com/hslinventory/images/NIKE%20WOVEN%201%204%20ZIP%20JACKET%20black.jpg</v>
          </cell>
        </row>
        <row r="527">
          <cell r="A527">
            <v>886060581891</v>
          </cell>
          <cell r="B527" t="str">
            <v>http://s3.amazonaws.com/hslinventory/images/NIKE%20WOVEN%201%204%20ZIP%20JACKET%20black.jpg</v>
          </cell>
        </row>
        <row r="528">
          <cell r="A528">
            <v>886066969150</v>
          </cell>
          <cell r="B528" t="str">
            <v>http://s3.amazonaws.com/hslinventory/images/NIKE%20YOUTH%20FOUND%20RAIN%20JACKET%20black.jpg</v>
          </cell>
        </row>
        <row r="529">
          <cell r="A529">
            <v>886737712948</v>
          </cell>
        </row>
        <row r="530">
          <cell r="A530">
            <v>887227912190</v>
          </cell>
          <cell r="B530" t="str">
            <v>http://s3.amazonaws.com/hslinventory/images/NIKE%20YOUTH%20LIGHTS%20OUT%20PANT%20II%20PIPED.jpg</v>
          </cell>
        </row>
        <row r="531">
          <cell r="A531">
            <v>888407734847</v>
          </cell>
          <cell r="B531" t="str">
            <v>http://s3.amazonaws.com/hslinventory/images/NIKE%20YOUTH%20PARK%2018%20PANT.jpg</v>
          </cell>
        </row>
        <row r="532">
          <cell r="A532">
            <v>888407734854</v>
          </cell>
          <cell r="B532" t="str">
            <v>http://s3.amazonaws.com/hslinventory/images/NIKE%20YOUTH%20PARK%2018%20PANT.jpg</v>
          </cell>
        </row>
        <row r="533">
          <cell r="A533">
            <v>888407735479</v>
          </cell>
          <cell r="B533" t="str">
            <v>http://s3.amazonaws.com/hslinventory/images/NIKE%20YOUTH%20PARK%2018%20RAIN%20JACKET.jpeg</v>
          </cell>
        </row>
        <row r="534">
          <cell r="A534">
            <v>888407735486</v>
          </cell>
          <cell r="B534" t="str">
            <v>http://s3.amazonaws.com/hslinventory/images/NIKE%20YOUTH%20PARK%2018%20RAIN%20JACKET.jpeg</v>
          </cell>
        </row>
        <row r="535">
          <cell r="A535">
            <v>888407737435</v>
          </cell>
          <cell r="B535" t="str">
            <v>http://s3.amazonaws.com/hslinventory/images/NIKE%20YOUTH%20PARK%2018%20RAIN%20JACKET.jpeg</v>
          </cell>
        </row>
        <row r="536">
          <cell r="A536">
            <v>886549951825</v>
          </cell>
        </row>
        <row r="537">
          <cell r="A537">
            <v>91207553802</v>
          </cell>
        </row>
        <row r="538">
          <cell r="A538">
            <v>886736789071</v>
          </cell>
        </row>
        <row r="539">
          <cell r="A539">
            <v>885177722685</v>
          </cell>
        </row>
        <row r="540">
          <cell r="A540">
            <v>885177722661</v>
          </cell>
        </row>
        <row r="541">
          <cell r="A541">
            <v>885177722708</v>
          </cell>
        </row>
        <row r="542">
          <cell r="A542">
            <v>885177722692</v>
          </cell>
        </row>
        <row r="543">
          <cell r="A543">
            <v>885177722678</v>
          </cell>
        </row>
        <row r="544">
          <cell r="A544">
            <v>885177723729</v>
          </cell>
        </row>
        <row r="545">
          <cell r="A545">
            <v>885177723422</v>
          </cell>
        </row>
        <row r="546">
          <cell r="A546">
            <v>885177723507</v>
          </cell>
        </row>
        <row r="547">
          <cell r="A547">
            <v>885177723521</v>
          </cell>
        </row>
        <row r="548">
          <cell r="A548">
            <v>885177723248</v>
          </cell>
        </row>
        <row r="549">
          <cell r="A549">
            <v>885177723880</v>
          </cell>
        </row>
        <row r="550">
          <cell r="A550">
            <v>885177722562</v>
          </cell>
        </row>
        <row r="551">
          <cell r="A551">
            <v>885177722579</v>
          </cell>
        </row>
        <row r="552">
          <cell r="A552">
            <v>885177722715</v>
          </cell>
        </row>
        <row r="553">
          <cell r="A553">
            <v>885177723446</v>
          </cell>
        </row>
        <row r="554">
          <cell r="A554">
            <v>885177723514</v>
          </cell>
        </row>
        <row r="555">
          <cell r="A555">
            <v>91203889707</v>
          </cell>
        </row>
        <row r="556">
          <cell r="A556">
            <v>640135508745</v>
          </cell>
        </row>
        <row r="557">
          <cell r="A557">
            <v>886060581846</v>
          </cell>
        </row>
        <row r="558">
          <cell r="A558">
            <v>91207565003</v>
          </cell>
        </row>
        <row r="559">
          <cell r="A559">
            <v>888408982346</v>
          </cell>
        </row>
        <row r="560">
          <cell r="A560">
            <v>883154925043</v>
          </cell>
        </row>
        <row r="561">
          <cell r="A561">
            <v>91203889691</v>
          </cell>
        </row>
        <row r="562">
          <cell r="A562">
            <v>91207564921</v>
          </cell>
        </row>
        <row r="563">
          <cell r="A563">
            <v>91203889714</v>
          </cell>
        </row>
        <row r="564">
          <cell r="A564">
            <v>888411517726</v>
          </cell>
        </row>
        <row r="565">
          <cell r="A565">
            <v>91203899836</v>
          </cell>
        </row>
        <row r="566">
          <cell r="A566">
            <v>888411517740</v>
          </cell>
        </row>
        <row r="567">
          <cell r="A567">
            <v>91207565249</v>
          </cell>
        </row>
        <row r="568">
          <cell r="A568">
            <v>640135508752</v>
          </cell>
        </row>
        <row r="569">
          <cell r="A569">
            <v>886551026252</v>
          </cell>
        </row>
        <row r="570">
          <cell r="A570">
            <v>888411517733</v>
          </cell>
        </row>
        <row r="571">
          <cell r="A571">
            <v>91203218651</v>
          </cell>
        </row>
        <row r="572">
          <cell r="A572">
            <v>883419917370</v>
          </cell>
        </row>
        <row r="573">
          <cell r="A573">
            <v>91206645027</v>
          </cell>
        </row>
        <row r="574">
          <cell r="A574">
            <v>91203217258</v>
          </cell>
        </row>
        <row r="575">
          <cell r="A575">
            <v>91207563450</v>
          </cell>
        </row>
        <row r="576">
          <cell r="A576">
            <v>91207568271</v>
          </cell>
        </row>
        <row r="577">
          <cell r="A577">
            <v>886550533959</v>
          </cell>
        </row>
        <row r="578">
          <cell r="A578">
            <v>91203219849</v>
          </cell>
        </row>
        <row r="579">
          <cell r="A579">
            <v>91203899607</v>
          </cell>
        </row>
        <row r="580">
          <cell r="A580">
            <v>91207563726</v>
          </cell>
        </row>
        <row r="581">
          <cell r="A581">
            <v>91207565256</v>
          </cell>
        </row>
        <row r="582">
          <cell r="A582">
            <v>91203899652</v>
          </cell>
        </row>
        <row r="583">
          <cell r="A583">
            <v>886551228076</v>
          </cell>
        </row>
        <row r="584">
          <cell r="A584">
            <v>91203214974</v>
          </cell>
        </row>
        <row r="585">
          <cell r="A585">
            <v>91203219283</v>
          </cell>
        </row>
        <row r="586">
          <cell r="A586">
            <v>91207563542</v>
          </cell>
        </row>
        <row r="587">
          <cell r="A587">
            <v>91207565706</v>
          </cell>
        </row>
        <row r="588">
          <cell r="A588">
            <v>91207568288</v>
          </cell>
        </row>
        <row r="589">
          <cell r="A589">
            <v>91203899614</v>
          </cell>
        </row>
        <row r="590">
          <cell r="A590">
            <v>91207557718</v>
          </cell>
        </row>
        <row r="591">
          <cell r="A591">
            <v>91207563924</v>
          </cell>
        </row>
        <row r="592">
          <cell r="A592">
            <v>886551026269</v>
          </cell>
        </row>
        <row r="593">
          <cell r="A593">
            <v>91203217753</v>
          </cell>
        </row>
        <row r="594">
          <cell r="A594">
            <v>91203899591</v>
          </cell>
        </row>
        <row r="595">
          <cell r="A595">
            <v>91206641340</v>
          </cell>
        </row>
        <row r="596">
          <cell r="A596">
            <v>91207557695</v>
          </cell>
        </row>
        <row r="597">
          <cell r="A597">
            <v>91207563665</v>
          </cell>
        </row>
        <row r="598">
          <cell r="A598">
            <v>91207563931</v>
          </cell>
        </row>
        <row r="599">
          <cell r="A599">
            <v>91207563948</v>
          </cell>
        </row>
        <row r="600">
          <cell r="A600">
            <v>91207564211</v>
          </cell>
        </row>
        <row r="601">
          <cell r="A601">
            <v>91207565386</v>
          </cell>
        </row>
        <row r="602">
          <cell r="A602">
            <v>91207568295</v>
          </cell>
        </row>
        <row r="603">
          <cell r="A603">
            <v>883418016234</v>
          </cell>
        </row>
        <row r="604">
          <cell r="A604">
            <v>885176148080</v>
          </cell>
        </row>
        <row r="605">
          <cell r="A605">
            <v>886060581839</v>
          </cell>
        </row>
        <row r="606">
          <cell r="A606">
            <v>886060582607</v>
          </cell>
        </row>
        <row r="607">
          <cell r="A607">
            <v>886551026283</v>
          </cell>
        </row>
        <row r="608">
          <cell r="A608">
            <v>888410950937</v>
          </cell>
        </row>
        <row r="609">
          <cell r="A609">
            <v>888411517719</v>
          </cell>
        </row>
        <row r="610">
          <cell r="A610">
            <v>91203217944</v>
          </cell>
        </row>
        <row r="611">
          <cell r="A611">
            <v>91203219290</v>
          </cell>
        </row>
        <row r="612">
          <cell r="A612">
            <v>91203889721</v>
          </cell>
        </row>
        <row r="613">
          <cell r="A613">
            <v>91203897801</v>
          </cell>
        </row>
        <row r="614">
          <cell r="A614">
            <v>91203897887</v>
          </cell>
        </row>
        <row r="615">
          <cell r="A615">
            <v>91203905544</v>
          </cell>
        </row>
        <row r="616">
          <cell r="A616">
            <v>91206604871</v>
          </cell>
        </row>
        <row r="617">
          <cell r="A617">
            <v>91206635479</v>
          </cell>
        </row>
        <row r="618">
          <cell r="A618">
            <v>91206641319</v>
          </cell>
        </row>
        <row r="619">
          <cell r="A619">
            <v>91206641364</v>
          </cell>
        </row>
        <row r="620">
          <cell r="A620">
            <v>91206641371</v>
          </cell>
        </row>
        <row r="621">
          <cell r="A621">
            <v>91207553963</v>
          </cell>
        </row>
        <row r="622">
          <cell r="A622">
            <v>91207557701</v>
          </cell>
        </row>
        <row r="623">
          <cell r="A623">
            <v>91207559149</v>
          </cell>
        </row>
        <row r="624">
          <cell r="A624">
            <v>91207564266</v>
          </cell>
        </row>
        <row r="625">
          <cell r="A625">
            <v>91207565270</v>
          </cell>
        </row>
        <row r="626">
          <cell r="A626">
            <v>91209791073</v>
          </cell>
        </row>
        <row r="627">
          <cell r="A627">
            <v>885176147915</v>
          </cell>
        </row>
        <row r="628">
          <cell r="A628">
            <v>885176147939</v>
          </cell>
        </row>
        <row r="629">
          <cell r="A629">
            <v>885178544927</v>
          </cell>
        </row>
        <row r="630">
          <cell r="A630">
            <v>885178578038</v>
          </cell>
        </row>
        <row r="631">
          <cell r="A631">
            <v>885178599064</v>
          </cell>
        </row>
        <row r="632">
          <cell r="A632">
            <v>886060581822</v>
          </cell>
        </row>
        <row r="633">
          <cell r="A633">
            <v>886060581877</v>
          </cell>
        </row>
        <row r="634">
          <cell r="A634">
            <v>886551025965</v>
          </cell>
        </row>
        <row r="635">
          <cell r="A635">
            <v>886551026276</v>
          </cell>
        </row>
        <row r="636">
          <cell r="A636">
            <v>886551228120</v>
          </cell>
        </row>
        <row r="637">
          <cell r="A637">
            <v>886668036649</v>
          </cell>
        </row>
        <row r="638">
          <cell r="A638">
            <v>887227912695</v>
          </cell>
        </row>
        <row r="639">
          <cell r="A639">
            <v>888410945889</v>
          </cell>
        </row>
        <row r="640">
          <cell r="A640">
            <v>888410945926</v>
          </cell>
        </row>
        <row r="641">
          <cell r="A641">
            <v>888410946572</v>
          </cell>
        </row>
        <row r="642">
          <cell r="A642">
            <v>820652160972</v>
          </cell>
        </row>
        <row r="643">
          <cell r="A643">
            <v>885178155017</v>
          </cell>
        </row>
        <row r="644">
          <cell r="A644">
            <v>820652160415</v>
          </cell>
        </row>
        <row r="645">
          <cell r="A645">
            <v>820652162358</v>
          </cell>
        </row>
        <row r="646">
          <cell r="A646">
            <v>887232044862</v>
          </cell>
        </row>
        <row r="647">
          <cell r="A647">
            <v>820652160965</v>
          </cell>
        </row>
        <row r="648">
          <cell r="A648">
            <v>820652162365</v>
          </cell>
        </row>
        <row r="649">
          <cell r="A649">
            <v>820652162433</v>
          </cell>
        </row>
        <row r="650">
          <cell r="A650">
            <v>884499656906</v>
          </cell>
        </row>
        <row r="651">
          <cell r="A651">
            <v>193150527173</v>
          </cell>
        </row>
        <row r="652">
          <cell r="A652">
            <v>193150851667</v>
          </cell>
        </row>
        <row r="653">
          <cell r="A653">
            <v>820652160408</v>
          </cell>
        </row>
        <row r="654">
          <cell r="A654">
            <v>826215253501</v>
          </cell>
        </row>
        <row r="655">
          <cell r="A655">
            <v>826215256793</v>
          </cell>
        </row>
        <row r="656">
          <cell r="A656">
            <v>884499682622</v>
          </cell>
        </row>
        <row r="657">
          <cell r="A657">
            <v>884500455689</v>
          </cell>
        </row>
        <row r="658">
          <cell r="A658">
            <v>885177888008</v>
          </cell>
        </row>
        <row r="659">
          <cell r="A659">
            <v>885178154959</v>
          </cell>
        </row>
        <row r="660">
          <cell r="A660">
            <v>885178154973</v>
          </cell>
        </row>
        <row r="661">
          <cell r="A661">
            <v>888409920217</v>
          </cell>
        </row>
        <row r="662">
          <cell r="A662">
            <v>888409921252</v>
          </cell>
        </row>
        <row r="663">
          <cell r="A663">
            <v>887232044886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F04C-81B6-4E7F-A7E7-E6FFCD4CF524}">
  <dimension ref="A1:B8"/>
  <sheetViews>
    <sheetView tabSelected="1" workbookViewId="0">
      <selection activeCell="B8" sqref="B8"/>
    </sheetView>
  </sheetViews>
  <sheetFormatPr defaultRowHeight="15" x14ac:dyDescent="0.25"/>
  <cols>
    <col min="1" max="1" width="21.5703125" bestFit="1" customWidth="1"/>
    <col min="2" max="2" width="35.7109375" bestFit="1" customWidth="1"/>
  </cols>
  <sheetData>
    <row r="1" spans="1:2" x14ac:dyDescent="0.25">
      <c r="A1" s="4" t="s">
        <v>25</v>
      </c>
      <c r="B1" s="1" t="s">
        <v>24</v>
      </c>
    </row>
    <row r="2" spans="1:2" x14ac:dyDescent="0.25">
      <c r="A2" s="4" t="s">
        <v>23</v>
      </c>
      <c r="B2" s="1" t="s">
        <v>73</v>
      </c>
    </row>
    <row r="3" spans="1:2" x14ac:dyDescent="0.25">
      <c r="A3" s="4" t="s">
        <v>22</v>
      </c>
      <c r="B3" s="1">
        <f>'Lot 20'!F100</f>
        <v>816</v>
      </c>
    </row>
    <row r="4" spans="1:2" x14ac:dyDescent="0.25">
      <c r="A4" s="4" t="s">
        <v>21</v>
      </c>
      <c r="B4" s="3">
        <f>'Lot 20'!H100</f>
        <v>47305</v>
      </c>
    </row>
    <row r="5" spans="1:2" x14ac:dyDescent="0.25">
      <c r="A5" s="4" t="s">
        <v>11</v>
      </c>
      <c r="B5" s="1" t="s">
        <v>20</v>
      </c>
    </row>
    <row r="6" spans="1:2" x14ac:dyDescent="0.25">
      <c r="A6" s="4" t="s">
        <v>19</v>
      </c>
      <c r="B6" s="1" t="s">
        <v>18</v>
      </c>
    </row>
    <row r="7" spans="1:2" x14ac:dyDescent="0.25">
      <c r="A7" s="4" t="s">
        <v>17</v>
      </c>
      <c r="B7" s="3">
        <v>12.5</v>
      </c>
    </row>
    <row r="8" spans="1:2" x14ac:dyDescent="0.25">
      <c r="A8" s="4" t="s">
        <v>16</v>
      </c>
      <c r="B8" s="3">
        <f>B3*B7</f>
        <v>10200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A914-05EB-4E07-AFF8-7F02704F1086}">
  <dimension ref="A1:Q100"/>
  <sheetViews>
    <sheetView topLeftCell="A68" zoomScale="85" zoomScaleNormal="85" workbookViewId="0">
      <selection activeCell="E99" sqref="E99"/>
    </sheetView>
  </sheetViews>
  <sheetFormatPr defaultRowHeight="15" x14ac:dyDescent="0.25"/>
  <cols>
    <col min="1" max="1" width="17.85546875" style="6" bestFit="1" customWidth="1"/>
    <col min="2" max="2" width="13.42578125" style="12" bestFit="1" customWidth="1"/>
    <col min="3" max="3" width="13.85546875" style="12" customWidth="1"/>
    <col min="4" max="4" width="17.85546875" style="12" bestFit="1" customWidth="1"/>
    <col min="5" max="5" width="34" style="12" bestFit="1" customWidth="1"/>
    <col min="6" max="6" width="14.28515625" style="12" bestFit="1" customWidth="1"/>
    <col min="7" max="7" width="12.7109375" style="15" bestFit="1" customWidth="1"/>
    <col min="8" max="8" width="15.140625" style="12" bestFit="1" customWidth="1"/>
    <col min="9" max="9" width="10.7109375" style="12" bestFit="1" customWidth="1"/>
    <col min="10" max="10" width="20.140625" style="12" bestFit="1" customWidth="1"/>
    <col min="11" max="11" width="15.7109375" style="12" bestFit="1" customWidth="1"/>
    <col min="12" max="12" width="10" style="12" bestFit="1" customWidth="1"/>
    <col min="13" max="13" width="12.5703125" style="12" bestFit="1" customWidth="1"/>
    <col min="14" max="14" width="45.5703125" style="12" bestFit="1" customWidth="1"/>
    <col min="15" max="15" width="160.42578125" hidden="1" customWidth="1"/>
  </cols>
  <sheetData>
    <row r="1" spans="1:15" x14ac:dyDescent="0.25">
      <c r="A1" s="5" t="s">
        <v>15</v>
      </c>
      <c r="B1" s="2" t="s">
        <v>14</v>
      </c>
      <c r="C1" s="7" t="s">
        <v>13</v>
      </c>
      <c r="D1" s="7" t="s">
        <v>12</v>
      </c>
      <c r="E1" s="7" t="s">
        <v>11</v>
      </c>
      <c r="F1" s="7" t="s">
        <v>10</v>
      </c>
      <c r="G1" s="14" t="s">
        <v>9</v>
      </c>
      <c r="H1" s="8" t="s">
        <v>8</v>
      </c>
      <c r="I1" s="7" t="s">
        <v>7</v>
      </c>
      <c r="J1" s="7" t="s">
        <v>6</v>
      </c>
      <c r="K1" s="7" t="s">
        <v>5</v>
      </c>
      <c r="L1" s="7" t="s">
        <v>4</v>
      </c>
      <c r="M1" s="7" t="s">
        <v>3</v>
      </c>
      <c r="N1" s="7" t="s">
        <v>2</v>
      </c>
      <c r="O1" s="7" t="s">
        <v>1</v>
      </c>
    </row>
    <row r="2" spans="1:15" x14ac:dyDescent="0.25">
      <c r="A2" s="13" t="str">
        <f>HYPERLINK(O2)</f>
        <v>http://s3.amazonaws.com/hslinventory/images/NIKE%20%20CLUB%20FLEECE%20HOOD%20MENS.jpg</v>
      </c>
      <c r="B2" s="17">
        <v>883412806374</v>
      </c>
      <c r="C2" s="9" t="s">
        <v>44</v>
      </c>
      <c r="D2" s="1" t="s">
        <v>26</v>
      </c>
      <c r="E2" s="1" t="s">
        <v>28</v>
      </c>
      <c r="F2" s="1">
        <v>3</v>
      </c>
      <c r="G2" s="10">
        <v>45</v>
      </c>
      <c r="H2" s="11">
        <f>F2*G2</f>
        <v>135</v>
      </c>
      <c r="I2" s="11"/>
      <c r="J2" s="1" t="s">
        <v>46</v>
      </c>
      <c r="K2" s="1" t="s">
        <v>45</v>
      </c>
      <c r="L2" s="1" t="s">
        <v>48</v>
      </c>
      <c r="M2" s="1" t="s">
        <v>0</v>
      </c>
      <c r="N2" s="1" t="s">
        <v>47</v>
      </c>
      <c r="O2" s="16" t="str">
        <f>VLOOKUP(B2, '[1]MasterAnalysis. Updated 8.11'!$A:$B, 2, FALSE)</f>
        <v>http://s3.amazonaws.com/hslinventory/images/NIKE%20%20CLUB%20FLEECE%20HOOD%20MENS.jpg</v>
      </c>
    </row>
    <row r="3" spans="1:15" x14ac:dyDescent="0.25">
      <c r="A3" s="13" t="str">
        <f t="shared" ref="A3:A66" si="0">HYPERLINK(O3)</f>
        <v>http://s3.amazonaws.com/hslinventory/images/NIKE%20%20CLUB%20FLEECE%20HOOD%20MENS.jpg</v>
      </c>
      <c r="B3" s="17">
        <v>883412806381</v>
      </c>
      <c r="C3" s="9" t="s">
        <v>44</v>
      </c>
      <c r="D3" s="1" t="s">
        <v>26</v>
      </c>
      <c r="E3" s="1" t="s">
        <v>28</v>
      </c>
      <c r="F3" s="1">
        <v>3</v>
      </c>
      <c r="G3" s="15">
        <v>45</v>
      </c>
      <c r="H3" s="11">
        <f t="shared" ref="H3:H66" si="1">F3*G3</f>
        <v>135</v>
      </c>
      <c r="I3" s="11"/>
      <c r="J3" s="1" t="s">
        <v>46</v>
      </c>
      <c r="K3" s="1" t="s">
        <v>45</v>
      </c>
      <c r="L3" s="1" t="s">
        <v>49</v>
      </c>
      <c r="M3" s="1" t="s">
        <v>0</v>
      </c>
      <c r="N3" s="1" t="s">
        <v>47</v>
      </c>
      <c r="O3" s="16" t="str">
        <f>VLOOKUP(B3, '[1]MasterAnalysis. Updated 8.11'!$A:$B, 2, FALSE)</f>
        <v>http://s3.amazonaws.com/hslinventory/images/NIKE%20%20CLUB%20FLEECE%20HOOD%20MENS.jpg</v>
      </c>
    </row>
    <row r="4" spans="1:15" x14ac:dyDescent="0.25">
      <c r="A4" s="13" t="str">
        <f t="shared" si="0"/>
        <v>http://s3.amazonaws.com/hslinventory/images/NIKE%20%20CLUB%20FLEECE%20HOOD%20MENS.jpg</v>
      </c>
      <c r="B4" s="17">
        <v>883412806404</v>
      </c>
      <c r="C4" s="9" t="s">
        <v>44</v>
      </c>
      <c r="D4" s="1" t="s">
        <v>26</v>
      </c>
      <c r="E4" s="1" t="s">
        <v>28</v>
      </c>
      <c r="F4" s="1">
        <v>1</v>
      </c>
      <c r="G4" s="10">
        <v>45</v>
      </c>
      <c r="H4" s="11">
        <f t="shared" si="1"/>
        <v>45</v>
      </c>
      <c r="I4" s="11"/>
      <c r="J4" s="1" t="s">
        <v>46</v>
      </c>
      <c r="K4" s="1" t="s">
        <v>45</v>
      </c>
      <c r="L4" s="1" t="s">
        <v>62</v>
      </c>
      <c r="M4" s="1" t="s">
        <v>0</v>
      </c>
      <c r="N4" s="1" t="s">
        <v>47</v>
      </c>
      <c r="O4" s="16" t="str">
        <f>VLOOKUP(B4, '[1]MasterAnalysis. Updated 8.11'!$A:$B, 2, FALSE)</f>
        <v>http://s3.amazonaws.com/hslinventory/images/NIKE%20%20CLUB%20FLEECE%20HOOD%20MENS.jpg</v>
      </c>
    </row>
    <row r="5" spans="1:15" x14ac:dyDescent="0.25">
      <c r="A5" s="13" t="str">
        <f t="shared" si="0"/>
        <v>http://s3.amazonaws.com/hslinventory/images/NIKE%20ALLIANCE%20PARKA%20II%20JACKET.png</v>
      </c>
      <c r="B5" s="17">
        <v>888408982698</v>
      </c>
      <c r="C5" s="9" t="s">
        <v>44</v>
      </c>
      <c r="D5" s="1" t="s">
        <v>26</v>
      </c>
      <c r="E5" s="1" t="s">
        <v>29</v>
      </c>
      <c r="F5" s="1">
        <v>6</v>
      </c>
      <c r="G5" s="10">
        <v>200</v>
      </c>
      <c r="H5" s="11">
        <f t="shared" si="1"/>
        <v>1200</v>
      </c>
      <c r="I5" s="1"/>
      <c r="J5" s="1" t="s">
        <v>46</v>
      </c>
      <c r="K5" s="1" t="s">
        <v>45</v>
      </c>
      <c r="L5" s="1" t="s">
        <v>51</v>
      </c>
      <c r="M5" s="1" t="s">
        <v>0</v>
      </c>
      <c r="N5" s="1" t="s">
        <v>50</v>
      </c>
      <c r="O5" s="16" t="str">
        <f>VLOOKUP(B5, '[1]MasterAnalysis. Updated 8.11'!$A:$B, 2, FALSE)</f>
        <v>http://s3.amazonaws.com/hslinventory/images/NIKE%20ALLIANCE%20PARKA%20II%20JACKET.png</v>
      </c>
    </row>
    <row r="6" spans="1:15" x14ac:dyDescent="0.25">
      <c r="A6" s="13" t="str">
        <f t="shared" si="0"/>
        <v>http://s3.amazonaws.com/hslinventory/images/NIKE%20ALLIANCE%20PARKA%20II%20JACKET.png</v>
      </c>
      <c r="B6" s="17">
        <v>888408982667</v>
      </c>
      <c r="C6" s="9" t="s">
        <v>44</v>
      </c>
      <c r="D6" s="1" t="s">
        <v>26</v>
      </c>
      <c r="E6" s="1" t="s">
        <v>29</v>
      </c>
      <c r="F6" s="1">
        <v>1</v>
      </c>
      <c r="G6" s="10">
        <v>200</v>
      </c>
      <c r="H6" s="11">
        <f t="shared" si="1"/>
        <v>200</v>
      </c>
      <c r="I6" s="11"/>
      <c r="J6" s="1" t="s">
        <v>46</v>
      </c>
      <c r="K6" s="1" t="s">
        <v>45</v>
      </c>
      <c r="L6" s="1" t="s">
        <v>67</v>
      </c>
      <c r="M6" s="1" t="s">
        <v>0</v>
      </c>
      <c r="N6" s="1" t="s">
        <v>50</v>
      </c>
      <c r="O6" s="16" t="str">
        <f>VLOOKUP(B6, '[1]MasterAnalysis. Updated 8.11'!$A:$B, 2, FALSE)</f>
        <v>http://s3.amazonaws.com/hslinventory/images/NIKE%20ALLIANCE%20PARKA%20II%20JACKET.png</v>
      </c>
    </row>
    <row r="7" spans="1:15" x14ac:dyDescent="0.25">
      <c r="A7" s="13" t="str">
        <f t="shared" si="0"/>
        <v>http://s3.amazonaws.com/hslinventory/images/NIKE%20ALLIANCE%20PARKA%20II%20JACKET.png</v>
      </c>
      <c r="B7" s="17">
        <v>888408982858</v>
      </c>
      <c r="C7" s="9" t="s">
        <v>44</v>
      </c>
      <c r="D7" s="1" t="s">
        <v>26</v>
      </c>
      <c r="E7" s="1" t="s">
        <v>29</v>
      </c>
      <c r="F7" s="1">
        <v>1</v>
      </c>
      <c r="G7" s="10">
        <v>200</v>
      </c>
      <c r="H7" s="11">
        <f t="shared" si="1"/>
        <v>200</v>
      </c>
      <c r="I7" s="11"/>
      <c r="J7" s="1" t="s">
        <v>46</v>
      </c>
      <c r="K7" s="1" t="s">
        <v>45</v>
      </c>
      <c r="L7" s="1" t="s">
        <v>51</v>
      </c>
      <c r="M7" s="1" t="s">
        <v>0</v>
      </c>
      <c r="N7" s="1" t="s">
        <v>52</v>
      </c>
      <c r="O7" s="16" t="str">
        <f>VLOOKUP(B7, '[1]MasterAnalysis. Updated 8.11'!$A:$B, 2, FALSE)</f>
        <v>http://s3.amazonaws.com/hslinventory/images/NIKE%20ALLIANCE%20PARKA%20II%20JACKET.png</v>
      </c>
    </row>
    <row r="8" spans="1:15" x14ac:dyDescent="0.25">
      <c r="A8" s="13" t="str">
        <f t="shared" si="0"/>
        <v>http://s3.amazonaws.com/hslinventory/images/NIKE%20ALLIANCE%20PARKA%20II%20JACKET.png</v>
      </c>
      <c r="B8" s="17">
        <v>888408982704</v>
      </c>
      <c r="C8" s="9" t="s">
        <v>44</v>
      </c>
      <c r="D8" s="1" t="s">
        <v>26</v>
      </c>
      <c r="E8" s="1" t="s">
        <v>29</v>
      </c>
      <c r="F8" s="1">
        <v>1</v>
      </c>
      <c r="G8" s="10">
        <v>200</v>
      </c>
      <c r="H8" s="11">
        <f t="shared" si="1"/>
        <v>200</v>
      </c>
      <c r="I8" s="11"/>
      <c r="J8" s="1" t="s">
        <v>46</v>
      </c>
      <c r="K8" s="1" t="s">
        <v>45</v>
      </c>
      <c r="L8" s="1" t="s">
        <v>62</v>
      </c>
      <c r="M8" s="1" t="s">
        <v>0</v>
      </c>
      <c r="N8" s="1" t="s">
        <v>50</v>
      </c>
      <c r="O8" s="16" t="str">
        <f>VLOOKUP(B8, '[1]MasterAnalysis. Updated 8.11'!$A:$B, 2, FALSE)</f>
        <v>http://s3.amazonaws.com/hslinventory/images/NIKE%20ALLIANCE%20PARKA%20II%20JACKET.png</v>
      </c>
    </row>
    <row r="9" spans="1:15" x14ac:dyDescent="0.25">
      <c r="A9" s="13" t="str">
        <f t="shared" si="0"/>
        <v>http://s3.amazonaws.com/hslinventory/images/NIKE%20CLUB%20FLEECE%20HOOD%20WMNS.png</v>
      </c>
      <c r="B9" s="17">
        <v>886691411468</v>
      </c>
      <c r="C9" s="9" t="s">
        <v>44</v>
      </c>
      <c r="D9" s="1" t="s">
        <v>26</v>
      </c>
      <c r="E9" s="1" t="s">
        <v>30</v>
      </c>
      <c r="F9" s="1">
        <v>3</v>
      </c>
      <c r="G9" s="10">
        <v>45</v>
      </c>
      <c r="H9" s="11">
        <f t="shared" si="1"/>
        <v>135</v>
      </c>
      <c r="I9" s="11"/>
      <c r="J9" s="1" t="s">
        <v>46</v>
      </c>
      <c r="K9" s="1" t="s">
        <v>45</v>
      </c>
      <c r="L9" s="1" t="s">
        <v>67</v>
      </c>
      <c r="M9" s="1" t="s">
        <v>27</v>
      </c>
      <c r="N9" s="1" t="s">
        <v>50</v>
      </c>
      <c r="O9" s="16" t="str">
        <f>VLOOKUP(B9, '[1]MasterAnalysis. Updated 8.11'!$A:$B, 2, FALSE)</f>
        <v>http://s3.amazonaws.com/hslinventory/images/NIKE%20CLUB%20FLEECE%20HOOD%20WMNS.png</v>
      </c>
    </row>
    <row r="10" spans="1:15" x14ac:dyDescent="0.25">
      <c r="A10" s="13" t="str">
        <f t="shared" si="0"/>
        <v>http://s3.amazonaws.com/hslinventory/images/NIKE%20CLUB%20FLEECE%20HOOD%20WMNS.png</v>
      </c>
      <c r="B10" s="17">
        <v>886691411482</v>
      </c>
      <c r="C10" s="9" t="s">
        <v>44</v>
      </c>
      <c r="D10" s="1" t="s">
        <v>26</v>
      </c>
      <c r="E10" s="1" t="s">
        <v>30</v>
      </c>
      <c r="F10" s="1">
        <v>1</v>
      </c>
      <c r="G10" s="10">
        <v>45</v>
      </c>
      <c r="H10" s="11">
        <f t="shared" si="1"/>
        <v>45</v>
      </c>
      <c r="I10" s="11"/>
      <c r="J10" s="1" t="s">
        <v>46</v>
      </c>
      <c r="K10" s="1" t="s">
        <v>45</v>
      </c>
      <c r="L10" s="1" t="s">
        <v>49</v>
      </c>
      <c r="M10" s="1" t="s">
        <v>27</v>
      </c>
      <c r="N10" s="1" t="s">
        <v>50</v>
      </c>
      <c r="O10" s="16" t="str">
        <f>VLOOKUP(B10, '[1]MasterAnalysis. Updated 8.11'!$A:$B, 2, FALSE)</f>
        <v>http://s3.amazonaws.com/hslinventory/images/NIKE%20CLUB%20FLEECE%20HOOD%20WMNS.png</v>
      </c>
    </row>
    <row r="11" spans="1:15" x14ac:dyDescent="0.25">
      <c r="A11" s="13" t="str">
        <f t="shared" si="0"/>
        <v>http://s3.amazonaws.com/hslinventory/images/NIKE%20CLUB%20FLEECE%20HOOD%20WMNS.png</v>
      </c>
      <c r="B11" s="17">
        <v>884498921678</v>
      </c>
      <c r="C11" s="9" t="s">
        <v>44</v>
      </c>
      <c r="D11" s="1" t="s">
        <v>26</v>
      </c>
      <c r="E11" s="1" t="s">
        <v>30</v>
      </c>
      <c r="F11" s="1">
        <v>1</v>
      </c>
      <c r="G11" s="10">
        <v>45</v>
      </c>
      <c r="H11" s="11">
        <f t="shared" si="1"/>
        <v>45</v>
      </c>
      <c r="I11" s="1"/>
      <c r="J11" s="1" t="s">
        <v>46</v>
      </c>
      <c r="K11" s="1" t="s">
        <v>45</v>
      </c>
      <c r="L11" s="1" t="s">
        <v>67</v>
      </c>
      <c r="M11" s="1" t="s">
        <v>27</v>
      </c>
      <c r="N11" s="1" t="s">
        <v>53</v>
      </c>
      <c r="O11" s="16" t="str">
        <f>VLOOKUP(B11, '[1]MasterAnalysis. Updated 8.11'!$A:$B, 2, FALSE)</f>
        <v>http://s3.amazonaws.com/hslinventory/images/NIKE%20CLUB%20FLEECE%20HOOD%20WMNS.png</v>
      </c>
    </row>
    <row r="12" spans="1:15" x14ac:dyDescent="0.25">
      <c r="A12" s="13" t="str">
        <f t="shared" si="0"/>
        <v>http://s3.amazonaws.com/hslinventory/images/NIKE%20CLUB%20FLEECE%20HOOD%20WMNS.png</v>
      </c>
      <c r="B12" s="17">
        <v>685068176371</v>
      </c>
      <c r="C12" s="9" t="s">
        <v>44</v>
      </c>
      <c r="D12" s="1" t="s">
        <v>26</v>
      </c>
      <c r="E12" s="1" t="s">
        <v>31</v>
      </c>
      <c r="F12" s="1">
        <v>50</v>
      </c>
      <c r="G12" s="10">
        <v>45</v>
      </c>
      <c r="H12" s="11">
        <f t="shared" si="1"/>
        <v>2250</v>
      </c>
      <c r="I12" s="11"/>
      <c r="J12" s="1" t="s">
        <v>46</v>
      </c>
      <c r="K12" s="1" t="s">
        <v>45</v>
      </c>
      <c r="L12" s="1" t="s">
        <v>55</v>
      </c>
      <c r="M12" s="1" t="s">
        <v>0</v>
      </c>
      <c r="N12" s="1" t="s">
        <v>54</v>
      </c>
      <c r="O12" s="16" t="str">
        <f>VLOOKUP(B12, '[1]MasterAnalysis. Updated 8.11'!$A:$B, 2, FALSE)</f>
        <v>http://s3.amazonaws.com/hslinventory/images/NIKE%20CLUB%20FLEECE%20HOOD%20WMNS.png</v>
      </c>
    </row>
    <row r="13" spans="1:15" x14ac:dyDescent="0.25">
      <c r="A13" s="13" t="str">
        <f t="shared" si="0"/>
        <v/>
      </c>
      <c r="B13" s="17">
        <v>888410937570</v>
      </c>
      <c r="C13" s="9" t="s">
        <v>44</v>
      </c>
      <c r="D13" s="1" t="s">
        <v>26</v>
      </c>
      <c r="E13" s="1" t="s">
        <v>32</v>
      </c>
      <c r="F13" s="1">
        <v>3</v>
      </c>
      <c r="G13" s="10">
        <v>60</v>
      </c>
      <c r="H13" s="11">
        <f t="shared" si="1"/>
        <v>180</v>
      </c>
      <c r="I13" s="11"/>
      <c r="J13" s="1" t="s">
        <v>46</v>
      </c>
      <c r="K13" s="1" t="s">
        <v>45</v>
      </c>
      <c r="L13" s="1" t="s">
        <v>55</v>
      </c>
      <c r="M13" s="1" t="s">
        <v>0</v>
      </c>
      <c r="N13" s="1" t="s">
        <v>56</v>
      </c>
      <c r="O13" s="16"/>
    </row>
    <row r="14" spans="1:15" x14ac:dyDescent="0.25">
      <c r="A14" s="13" t="str">
        <f t="shared" si="0"/>
        <v/>
      </c>
      <c r="B14" s="17">
        <v>888410937587</v>
      </c>
      <c r="C14" s="9" t="s">
        <v>44</v>
      </c>
      <c r="D14" s="1" t="s">
        <v>26</v>
      </c>
      <c r="E14" s="1" t="s">
        <v>32</v>
      </c>
      <c r="F14" s="1">
        <v>2</v>
      </c>
      <c r="G14" s="10">
        <v>60</v>
      </c>
      <c r="H14" s="11">
        <f t="shared" si="1"/>
        <v>120</v>
      </c>
      <c r="I14" s="11"/>
      <c r="J14" s="1" t="s">
        <v>46</v>
      </c>
      <c r="K14" s="1" t="s">
        <v>45</v>
      </c>
      <c r="L14" s="1" t="s">
        <v>57</v>
      </c>
      <c r="M14" s="1" t="s">
        <v>0</v>
      </c>
      <c r="N14" s="1" t="s">
        <v>56</v>
      </c>
      <c r="O14" s="16"/>
    </row>
    <row r="15" spans="1:15" x14ac:dyDescent="0.25">
      <c r="A15" s="13" t="str">
        <f t="shared" si="0"/>
        <v>http://s3.amazonaws.com/hslinventory/images/NIKE%20MENS%20OVERTIME%20JACKET%20royal.jpg</v>
      </c>
      <c r="B15" s="17">
        <v>884776577351</v>
      </c>
      <c r="C15" s="9" t="s">
        <v>44</v>
      </c>
      <c r="D15" s="1" t="s">
        <v>26</v>
      </c>
      <c r="E15" s="1" t="s">
        <v>33</v>
      </c>
      <c r="F15" s="1">
        <v>24</v>
      </c>
      <c r="G15" s="10">
        <v>50</v>
      </c>
      <c r="H15" s="11">
        <f t="shared" si="1"/>
        <v>1200</v>
      </c>
      <c r="I15" s="11"/>
      <c r="J15" s="1" t="s">
        <v>46</v>
      </c>
      <c r="K15" s="1" t="s">
        <v>45</v>
      </c>
      <c r="L15" s="1" t="s">
        <v>55</v>
      </c>
      <c r="M15" s="1" t="s">
        <v>0</v>
      </c>
      <c r="N15" s="1" t="s">
        <v>58</v>
      </c>
      <c r="O15" s="16" t="str">
        <f>VLOOKUP(B15, '[1]MasterAnalysis. Updated 8.11'!$A:$B, 2, FALSE)</f>
        <v>http://s3.amazonaws.com/hslinventory/images/NIKE%20MENS%20OVERTIME%20JACKET%20royal.jpg</v>
      </c>
    </row>
    <row r="16" spans="1:15" x14ac:dyDescent="0.25">
      <c r="A16" s="13" t="str">
        <f t="shared" si="0"/>
        <v>http://s3.amazonaws.com/hslinventory/images/NIKE%20MENS%20OVERTIME%20JACKET%20royal.jpg</v>
      </c>
      <c r="B16" s="17">
        <v>884776577283</v>
      </c>
      <c r="C16" s="9" t="s">
        <v>44</v>
      </c>
      <c r="D16" s="1" t="s">
        <v>26</v>
      </c>
      <c r="E16" s="1" t="s">
        <v>33</v>
      </c>
      <c r="F16" s="1">
        <v>12</v>
      </c>
      <c r="G16" s="10">
        <v>50</v>
      </c>
      <c r="H16" s="11">
        <f t="shared" si="1"/>
        <v>600</v>
      </c>
      <c r="I16" s="11"/>
      <c r="J16" s="1" t="s">
        <v>46</v>
      </c>
      <c r="K16" s="1" t="s">
        <v>45</v>
      </c>
      <c r="L16" s="1" t="s">
        <v>55</v>
      </c>
      <c r="M16" s="1" t="s">
        <v>0</v>
      </c>
      <c r="N16" s="1" t="s">
        <v>59</v>
      </c>
      <c r="O16" s="16" t="str">
        <f>VLOOKUP(B16, '[1]MasterAnalysis. Updated 8.11'!$A:$B, 2, FALSE)</f>
        <v>http://s3.amazonaws.com/hslinventory/images/NIKE%20MENS%20OVERTIME%20JACKET%20royal.jpg</v>
      </c>
    </row>
    <row r="17" spans="1:15" x14ac:dyDescent="0.25">
      <c r="A17" s="13" t="str">
        <f t="shared" si="0"/>
        <v>http://s3.amazonaws.com/hslinventory/images/NIKE%20MENS%20OVERTIME%20JACKET%20royal.jpg</v>
      </c>
      <c r="B17" s="17">
        <v>884776577290</v>
      </c>
      <c r="C17" s="9" t="s">
        <v>44</v>
      </c>
      <c r="D17" s="1" t="s">
        <v>26</v>
      </c>
      <c r="E17" s="1" t="s">
        <v>33</v>
      </c>
      <c r="F17" s="1">
        <v>6</v>
      </c>
      <c r="G17" s="10">
        <v>50</v>
      </c>
      <c r="H17" s="11">
        <f t="shared" si="1"/>
        <v>300</v>
      </c>
      <c r="I17" s="1"/>
      <c r="J17" s="1" t="s">
        <v>46</v>
      </c>
      <c r="K17" s="1" t="s">
        <v>45</v>
      </c>
      <c r="L17" s="1" t="s">
        <v>57</v>
      </c>
      <c r="M17" s="1" t="s">
        <v>0</v>
      </c>
      <c r="N17" s="1" t="s">
        <v>59</v>
      </c>
      <c r="O17" s="16" t="str">
        <f>VLOOKUP(B17, '[1]MasterAnalysis. Updated 8.11'!$A:$B, 2, FALSE)</f>
        <v>http://s3.amazonaws.com/hslinventory/images/NIKE%20MENS%20OVERTIME%20JACKET%20royal.jpg</v>
      </c>
    </row>
    <row r="18" spans="1:15" x14ac:dyDescent="0.25">
      <c r="A18" s="13" t="str">
        <f t="shared" si="0"/>
        <v>http://s3.amazonaws.com/hslinventory/images/NIKE%20MENS%20OVERTIME%20JACKET%20royal.jpg</v>
      </c>
      <c r="B18" s="17">
        <v>884776577276</v>
      </c>
      <c r="C18" s="9" t="s">
        <v>44</v>
      </c>
      <c r="D18" s="1" t="s">
        <v>26</v>
      </c>
      <c r="E18" s="1" t="s">
        <v>33</v>
      </c>
      <c r="F18" s="1">
        <v>5</v>
      </c>
      <c r="G18" s="10">
        <v>50</v>
      </c>
      <c r="H18" s="11">
        <f t="shared" si="1"/>
        <v>250</v>
      </c>
      <c r="I18" s="11"/>
      <c r="J18" s="1" t="s">
        <v>46</v>
      </c>
      <c r="K18" s="1" t="s">
        <v>45</v>
      </c>
      <c r="L18" s="1" t="s">
        <v>60</v>
      </c>
      <c r="M18" s="1" t="s">
        <v>0</v>
      </c>
      <c r="N18" s="1" t="s">
        <v>59</v>
      </c>
      <c r="O18" s="16" t="str">
        <f>VLOOKUP(B18, '[1]MasterAnalysis. Updated 8.11'!$A:$B, 2, FALSE)</f>
        <v>http://s3.amazonaws.com/hslinventory/images/NIKE%20MENS%20OVERTIME%20JACKET%20royal.jpg</v>
      </c>
    </row>
    <row r="19" spans="1:15" x14ac:dyDescent="0.25">
      <c r="A19" s="13" t="str">
        <f t="shared" si="0"/>
        <v>http://s3.amazonaws.com/hslinventory/images/NIKE%20MENS%20OVERTIME%20JACKET%20maroon.jpg</v>
      </c>
      <c r="B19" s="17">
        <v>884776592439</v>
      </c>
      <c r="C19" s="9" t="s">
        <v>44</v>
      </c>
      <c r="D19" s="1" t="s">
        <v>26</v>
      </c>
      <c r="E19" s="1" t="s">
        <v>33</v>
      </c>
      <c r="F19" s="1">
        <v>3</v>
      </c>
      <c r="G19" s="10">
        <v>50</v>
      </c>
      <c r="H19" s="11">
        <f t="shared" si="1"/>
        <v>150</v>
      </c>
      <c r="I19" s="1"/>
      <c r="J19" s="1" t="s">
        <v>46</v>
      </c>
      <c r="K19" s="1" t="s">
        <v>45</v>
      </c>
      <c r="L19" s="1" t="s">
        <v>55</v>
      </c>
      <c r="M19" s="1" t="s">
        <v>0</v>
      </c>
      <c r="N19" s="1" t="s">
        <v>61</v>
      </c>
      <c r="O19" s="16" t="str">
        <f>VLOOKUP(B19, '[1]MasterAnalysis. Updated 8.11'!$A:$B, 2, FALSE)</f>
        <v>http://s3.amazonaws.com/hslinventory/images/NIKE%20MENS%20OVERTIME%20JACKET%20maroon.jpg</v>
      </c>
    </row>
    <row r="20" spans="1:15" x14ac:dyDescent="0.25">
      <c r="A20" s="13" t="str">
        <f t="shared" si="0"/>
        <v>http://s3.amazonaws.com/hslinventory/images/NIKE%20MENS%20OVERTIME%20JACKET%20maroon.jpg</v>
      </c>
      <c r="B20" s="17">
        <v>884776592460</v>
      </c>
      <c r="C20" s="9" t="s">
        <v>44</v>
      </c>
      <c r="D20" s="1" t="s">
        <v>26</v>
      </c>
      <c r="E20" s="1" t="s">
        <v>33</v>
      </c>
      <c r="F20" s="1">
        <v>2</v>
      </c>
      <c r="G20" s="10">
        <v>50</v>
      </c>
      <c r="H20" s="11">
        <f t="shared" si="1"/>
        <v>100</v>
      </c>
      <c r="I20" s="11"/>
      <c r="J20" s="1" t="s">
        <v>46</v>
      </c>
      <c r="K20" s="1" t="s">
        <v>45</v>
      </c>
      <c r="L20" s="1" t="s">
        <v>63</v>
      </c>
      <c r="M20" s="1" t="s">
        <v>0</v>
      </c>
      <c r="N20" s="1" t="s">
        <v>61</v>
      </c>
      <c r="O20" s="16" t="str">
        <f>VLOOKUP(B20, '[1]MasterAnalysis. Updated 8.11'!$A:$B, 2, FALSE)</f>
        <v>http://s3.amazonaws.com/hslinventory/images/NIKE%20MENS%20OVERTIME%20JACKET%20maroon.jpg</v>
      </c>
    </row>
    <row r="21" spans="1:15" x14ac:dyDescent="0.25">
      <c r="A21" s="13" t="str">
        <f t="shared" si="0"/>
        <v>http://s3.amazonaws.com/hslinventory/images/NIKE%20MENS%20OVERTIME%20JACKET%20maroon.jpg</v>
      </c>
      <c r="B21" s="17">
        <v>884776592422</v>
      </c>
      <c r="C21" s="9" t="s">
        <v>44</v>
      </c>
      <c r="D21" s="1" t="s">
        <v>26</v>
      </c>
      <c r="E21" s="1" t="s">
        <v>33</v>
      </c>
      <c r="F21" s="1">
        <v>1</v>
      </c>
      <c r="G21" s="10">
        <v>50</v>
      </c>
      <c r="H21" s="11">
        <f t="shared" si="1"/>
        <v>50</v>
      </c>
      <c r="I21" s="1"/>
      <c r="J21" s="1" t="s">
        <v>46</v>
      </c>
      <c r="K21" s="1" t="s">
        <v>45</v>
      </c>
      <c r="L21" s="1" t="s">
        <v>60</v>
      </c>
      <c r="M21" s="1" t="s">
        <v>0</v>
      </c>
      <c r="N21" s="1" t="s">
        <v>61</v>
      </c>
      <c r="O21" s="16" t="str">
        <f>VLOOKUP(B21, '[1]MasterAnalysis. Updated 8.11'!$A:$B, 2, FALSE)</f>
        <v>http://s3.amazonaws.com/hslinventory/images/NIKE%20MENS%20OVERTIME%20JACKET%20maroon.jpg</v>
      </c>
    </row>
    <row r="22" spans="1:15" x14ac:dyDescent="0.25">
      <c r="A22" s="13" t="str">
        <f t="shared" si="0"/>
        <v>http://s3.amazonaws.com/hslinventory/images/NIKE%20MENS%20OVERTIME%20JACKET%20royal.jpg</v>
      </c>
      <c r="B22" s="17">
        <v>884776577306</v>
      </c>
      <c r="C22" s="9" t="s">
        <v>44</v>
      </c>
      <c r="D22" s="1" t="s">
        <v>26</v>
      </c>
      <c r="E22" s="1" t="s">
        <v>33</v>
      </c>
      <c r="F22" s="1">
        <v>1</v>
      </c>
      <c r="G22" s="10">
        <v>50</v>
      </c>
      <c r="H22" s="11">
        <f t="shared" si="1"/>
        <v>50</v>
      </c>
      <c r="I22" s="1"/>
      <c r="J22" s="1" t="s">
        <v>46</v>
      </c>
      <c r="K22" s="1" t="s">
        <v>45</v>
      </c>
      <c r="L22" s="1" t="s">
        <v>62</v>
      </c>
      <c r="M22" s="1" t="s">
        <v>0</v>
      </c>
      <c r="N22" s="1" t="s">
        <v>59</v>
      </c>
      <c r="O22" s="16" t="str">
        <f>VLOOKUP(B22, '[1]MasterAnalysis. Updated 8.11'!$A:$B, 2, FALSE)</f>
        <v>http://s3.amazonaws.com/hslinventory/images/NIKE%20MENS%20OVERTIME%20JACKET%20royal.jpg</v>
      </c>
    </row>
    <row r="23" spans="1:15" x14ac:dyDescent="0.25">
      <c r="A23" s="13" t="str">
        <f t="shared" si="0"/>
        <v>http://s3.amazonaws.com/hslinventory/images/NIKE%20MENS%20PR%20WOVEN%20JACKET.jpg</v>
      </c>
      <c r="B23" s="17">
        <v>888410946473</v>
      </c>
      <c r="C23" s="9" t="s">
        <v>44</v>
      </c>
      <c r="D23" s="1" t="s">
        <v>26</v>
      </c>
      <c r="E23" s="1" t="s">
        <v>34</v>
      </c>
      <c r="F23" s="1">
        <v>7</v>
      </c>
      <c r="G23" s="10">
        <v>90</v>
      </c>
      <c r="H23" s="11">
        <f t="shared" si="1"/>
        <v>630</v>
      </c>
      <c r="I23" s="11"/>
      <c r="J23" s="1" t="s">
        <v>46</v>
      </c>
      <c r="K23" s="1" t="s">
        <v>45</v>
      </c>
      <c r="L23" s="1" t="s">
        <v>55</v>
      </c>
      <c r="M23" s="1" t="s">
        <v>0</v>
      </c>
      <c r="N23" s="1" t="s">
        <v>50</v>
      </c>
      <c r="O23" s="16" t="str">
        <f>VLOOKUP(B23, '[1]MasterAnalysis. Updated 8.11'!$A:$B, 2, FALSE)</f>
        <v>http://s3.amazonaws.com/hslinventory/images/NIKE%20MENS%20PR%20WOVEN%20JACKET.jpg</v>
      </c>
    </row>
    <row r="24" spans="1:15" x14ac:dyDescent="0.25">
      <c r="A24" s="13" t="str">
        <f t="shared" si="0"/>
        <v>http://s3.amazonaws.com/hslinventory/images/NIKE%20MENS%20PR%20WOVEN%20JACKET.jpg</v>
      </c>
      <c r="B24" s="17">
        <v>888410946466</v>
      </c>
      <c r="C24" s="9" t="s">
        <v>44</v>
      </c>
      <c r="D24" s="1" t="s">
        <v>26</v>
      </c>
      <c r="E24" s="1" t="s">
        <v>34</v>
      </c>
      <c r="F24" s="1">
        <v>3</v>
      </c>
      <c r="G24" s="10">
        <v>90</v>
      </c>
      <c r="H24" s="11">
        <f t="shared" si="1"/>
        <v>270</v>
      </c>
      <c r="I24" s="1"/>
      <c r="J24" s="1" t="s">
        <v>46</v>
      </c>
      <c r="K24" s="1" t="s">
        <v>45</v>
      </c>
      <c r="L24" s="1" t="s">
        <v>60</v>
      </c>
      <c r="M24" s="1" t="s">
        <v>0</v>
      </c>
      <c r="N24" s="1" t="s">
        <v>50</v>
      </c>
      <c r="O24" s="16" t="str">
        <f>VLOOKUP(B24, '[1]MasterAnalysis. Updated 8.11'!$A:$B, 2, FALSE)</f>
        <v>http://s3.amazonaws.com/hslinventory/images/NIKE%20MENS%20PR%20WOVEN%20JACKET.jpg</v>
      </c>
    </row>
    <row r="25" spans="1:15" x14ac:dyDescent="0.25">
      <c r="A25" s="13" t="str">
        <f t="shared" si="0"/>
        <v>http://s3.amazonaws.com/hslinventory/images/NIKE%20MENS%20PR%20WOVEN%20JACKET.jpg</v>
      </c>
      <c r="B25" s="17">
        <v>888410946749</v>
      </c>
      <c r="C25" s="9" t="s">
        <v>44</v>
      </c>
      <c r="D25" s="1" t="s">
        <v>26</v>
      </c>
      <c r="E25" s="1" t="s">
        <v>34</v>
      </c>
      <c r="F25" s="1">
        <v>1</v>
      </c>
      <c r="G25" s="10">
        <v>90</v>
      </c>
      <c r="H25" s="11">
        <f t="shared" si="1"/>
        <v>90</v>
      </c>
      <c r="I25" s="11"/>
      <c r="J25" s="1" t="s">
        <v>46</v>
      </c>
      <c r="K25" s="1" t="s">
        <v>45</v>
      </c>
      <c r="L25" s="1" t="s">
        <v>60</v>
      </c>
      <c r="M25" s="1" t="s">
        <v>0</v>
      </c>
      <c r="N25" s="1" t="s">
        <v>54</v>
      </c>
      <c r="O25" s="16" t="str">
        <f>VLOOKUP(B25, '[1]MasterAnalysis. Updated 8.11'!$A:$B, 2, FALSE)</f>
        <v>http://s3.amazonaws.com/hslinventory/images/NIKE%20MENS%20PR%20WOVEN%20JACKET.jpg</v>
      </c>
    </row>
    <row r="26" spans="1:15" x14ac:dyDescent="0.25">
      <c r="A26" s="13" t="str">
        <f t="shared" si="0"/>
        <v>http://s3.amazonaws.com/hslinventory/images/NIKE%20MENS%20RIVALRY%20JACKET%20royal.jpg</v>
      </c>
      <c r="B26" s="17">
        <v>91206605472</v>
      </c>
      <c r="C26" s="9" t="s">
        <v>44</v>
      </c>
      <c r="D26" s="1" t="s">
        <v>26</v>
      </c>
      <c r="E26" s="1" t="s">
        <v>35</v>
      </c>
      <c r="F26" s="1">
        <v>82</v>
      </c>
      <c r="G26" s="10">
        <v>50</v>
      </c>
      <c r="H26" s="11">
        <f t="shared" si="1"/>
        <v>4100</v>
      </c>
      <c r="I26" s="1"/>
      <c r="J26" s="1" t="s">
        <v>46</v>
      </c>
      <c r="K26" s="1" t="s">
        <v>45</v>
      </c>
      <c r="L26" s="1" t="s">
        <v>57</v>
      </c>
      <c r="M26" s="1" t="s">
        <v>0</v>
      </c>
      <c r="N26" s="1" t="s">
        <v>59</v>
      </c>
      <c r="O26" s="16" t="str">
        <f>VLOOKUP(B26, '[1]MasterAnalysis. Updated 8.11'!$A:$B, 2, FALSE)</f>
        <v>http://s3.amazonaws.com/hslinventory/images/NIKE%20MENS%20RIVALRY%20JACKET%20royal.jpg</v>
      </c>
    </row>
    <row r="27" spans="1:15" x14ac:dyDescent="0.25">
      <c r="A27" s="13" t="str">
        <f t="shared" si="0"/>
        <v>http://s3.amazonaws.com/hslinventory/images/NIKE%20MENS%20RIVALRY%20JACKET%20black.jpg</v>
      </c>
      <c r="B27" s="17">
        <v>91206601405</v>
      </c>
      <c r="C27" s="9" t="s">
        <v>44</v>
      </c>
      <c r="D27" s="1" t="s">
        <v>26</v>
      </c>
      <c r="E27" s="1" t="s">
        <v>35</v>
      </c>
      <c r="F27" s="1">
        <v>76</v>
      </c>
      <c r="G27" s="10">
        <v>50</v>
      </c>
      <c r="H27" s="11">
        <f t="shared" si="1"/>
        <v>3800</v>
      </c>
      <c r="I27" s="1"/>
      <c r="J27" s="1" t="s">
        <v>46</v>
      </c>
      <c r="K27" s="1" t="s">
        <v>45</v>
      </c>
      <c r="L27" s="1" t="s">
        <v>57</v>
      </c>
      <c r="M27" s="1" t="s">
        <v>0</v>
      </c>
      <c r="N27" s="1" t="s">
        <v>50</v>
      </c>
      <c r="O27" s="16" t="str">
        <f>VLOOKUP(B27, '[1]MasterAnalysis. Updated 8.11'!$A:$B, 2, FALSE)</f>
        <v>http://s3.amazonaws.com/hslinventory/images/NIKE%20MENS%20RIVALRY%20JACKET%20black.jpg</v>
      </c>
    </row>
    <row r="28" spans="1:15" x14ac:dyDescent="0.25">
      <c r="A28" s="13" t="str">
        <f t="shared" si="0"/>
        <v>http://s3.amazonaws.com/hslinventory/images/NIKE%20MENS%20RIVALRY%20JACKET%20royal.jpg</v>
      </c>
      <c r="B28" s="17">
        <v>91206604802</v>
      </c>
      <c r="C28" s="9" t="s">
        <v>44</v>
      </c>
      <c r="D28" s="1" t="s">
        <v>26</v>
      </c>
      <c r="E28" s="1" t="s">
        <v>35</v>
      </c>
      <c r="F28" s="1">
        <v>30</v>
      </c>
      <c r="G28" s="10">
        <v>50</v>
      </c>
      <c r="H28" s="11">
        <f t="shared" si="1"/>
        <v>1500</v>
      </c>
      <c r="I28" s="1"/>
      <c r="J28" s="1" t="s">
        <v>46</v>
      </c>
      <c r="K28" s="1" t="s">
        <v>45</v>
      </c>
      <c r="L28" s="1" t="s">
        <v>57</v>
      </c>
      <c r="M28" s="1" t="s">
        <v>0</v>
      </c>
      <c r="N28" s="1" t="s">
        <v>52</v>
      </c>
      <c r="O28" s="16" t="str">
        <f>VLOOKUP(B28, '[1]MasterAnalysis. Updated 8.11'!$A:$B, 2, FALSE)</f>
        <v>http://s3.amazonaws.com/hslinventory/images/NIKE%20MENS%20RIVALRY%20JACKET%20royal.jpg</v>
      </c>
    </row>
    <row r="29" spans="1:15" x14ac:dyDescent="0.25">
      <c r="A29" s="13" t="str">
        <f t="shared" si="0"/>
        <v>http://s3.amazonaws.com/hslinventory/images/NIKE%20MENS%20RIVALRY%20JACKET%20black.jpg</v>
      </c>
      <c r="B29" s="17">
        <v>91206601412</v>
      </c>
      <c r="C29" s="9" t="s">
        <v>44</v>
      </c>
      <c r="D29" s="1" t="s">
        <v>26</v>
      </c>
      <c r="E29" s="1" t="s">
        <v>35</v>
      </c>
      <c r="F29" s="1">
        <v>23</v>
      </c>
      <c r="G29" s="10">
        <v>50</v>
      </c>
      <c r="H29" s="11">
        <f t="shared" si="1"/>
        <v>1150</v>
      </c>
      <c r="I29" s="1"/>
      <c r="J29" s="1" t="s">
        <v>46</v>
      </c>
      <c r="K29" s="1" t="s">
        <v>45</v>
      </c>
      <c r="L29" s="1" t="s">
        <v>62</v>
      </c>
      <c r="M29" s="1" t="s">
        <v>0</v>
      </c>
      <c r="N29" s="1" t="s">
        <v>50</v>
      </c>
      <c r="O29" s="16" t="str">
        <f>VLOOKUP(B29, '[1]MasterAnalysis. Updated 8.11'!$A:$B, 2, FALSE)</f>
        <v>http://s3.amazonaws.com/hslinventory/images/NIKE%20MENS%20RIVALRY%20JACKET%20black.jpg</v>
      </c>
    </row>
    <row r="30" spans="1:15" x14ac:dyDescent="0.25">
      <c r="A30" s="13" t="str">
        <f t="shared" si="0"/>
        <v>http://s3.amazonaws.com/hslinventory/images/NIKE%20MENS%20RIVALRY%20JACKET%20red.jpg</v>
      </c>
      <c r="B30" s="17">
        <v>91206607988</v>
      </c>
      <c r="C30" s="9" t="s">
        <v>44</v>
      </c>
      <c r="D30" s="1" t="s">
        <v>26</v>
      </c>
      <c r="E30" s="1" t="s">
        <v>35</v>
      </c>
      <c r="F30" s="1">
        <v>22</v>
      </c>
      <c r="G30" s="10">
        <v>50</v>
      </c>
      <c r="H30" s="11">
        <f t="shared" si="1"/>
        <v>1100</v>
      </c>
      <c r="I30" s="11"/>
      <c r="J30" s="1" t="s">
        <v>46</v>
      </c>
      <c r="K30" s="1" t="s">
        <v>45</v>
      </c>
      <c r="L30" s="1" t="s">
        <v>60</v>
      </c>
      <c r="M30" s="1" t="s">
        <v>0</v>
      </c>
      <c r="N30" s="1" t="s">
        <v>54</v>
      </c>
      <c r="O30" s="16" t="str">
        <f>VLOOKUP(B30, '[1]MasterAnalysis. Updated 8.11'!$A:$B, 2, FALSE)</f>
        <v>http://s3.amazonaws.com/hslinventory/images/NIKE%20MENS%20RIVALRY%20JACKET%20red.jpg</v>
      </c>
    </row>
    <row r="31" spans="1:15" x14ac:dyDescent="0.25">
      <c r="A31" s="13" t="str">
        <f t="shared" si="0"/>
        <v>http://s3.amazonaws.com/hslinventory/images/NIKE%20MENS%20RIVALRY%20JACKET%20royal.jpg</v>
      </c>
      <c r="B31" s="17">
        <v>91206605489</v>
      </c>
      <c r="C31" s="9" t="s">
        <v>44</v>
      </c>
      <c r="D31" s="1" t="s">
        <v>26</v>
      </c>
      <c r="E31" s="1" t="s">
        <v>35</v>
      </c>
      <c r="F31" s="1">
        <v>20</v>
      </c>
      <c r="G31" s="10">
        <v>50</v>
      </c>
      <c r="H31" s="11">
        <f t="shared" si="1"/>
        <v>1000</v>
      </c>
      <c r="I31" s="11"/>
      <c r="J31" s="1" t="s">
        <v>46</v>
      </c>
      <c r="K31" s="1" t="s">
        <v>45</v>
      </c>
      <c r="L31" s="1" t="s">
        <v>62</v>
      </c>
      <c r="M31" s="1" t="s">
        <v>0</v>
      </c>
      <c r="N31" s="1" t="s">
        <v>59</v>
      </c>
      <c r="O31" s="16" t="str">
        <f>VLOOKUP(B31, '[1]MasterAnalysis. Updated 8.11'!$A:$B, 2, FALSE)</f>
        <v>http://s3.amazonaws.com/hslinventory/images/NIKE%20MENS%20RIVALRY%20JACKET%20royal.jpg</v>
      </c>
    </row>
    <row r="32" spans="1:15" x14ac:dyDescent="0.25">
      <c r="A32" s="13" t="str">
        <f t="shared" si="0"/>
        <v>http://s3.amazonaws.com/hslinventory/images/NIKE%20MENS%20RIVALRY%20JACKET%20royal.jpg</v>
      </c>
      <c r="B32" s="17">
        <v>91206604819</v>
      </c>
      <c r="C32" s="9" t="s">
        <v>44</v>
      </c>
      <c r="D32" s="1" t="s">
        <v>26</v>
      </c>
      <c r="E32" s="1" t="s">
        <v>35</v>
      </c>
      <c r="F32" s="1">
        <v>13</v>
      </c>
      <c r="G32" s="10">
        <v>50</v>
      </c>
      <c r="H32" s="11">
        <f t="shared" si="1"/>
        <v>650</v>
      </c>
      <c r="I32" s="11"/>
      <c r="J32" s="1" t="s">
        <v>46</v>
      </c>
      <c r="K32" s="1" t="s">
        <v>45</v>
      </c>
      <c r="L32" s="1" t="s">
        <v>62</v>
      </c>
      <c r="M32" s="1" t="s">
        <v>0</v>
      </c>
      <c r="N32" s="1" t="s">
        <v>52</v>
      </c>
      <c r="O32" s="16" t="str">
        <f>VLOOKUP(B32, '[1]MasterAnalysis. Updated 8.11'!$A:$B, 2, FALSE)</f>
        <v>http://s3.amazonaws.com/hslinventory/images/NIKE%20MENS%20RIVALRY%20JACKET%20royal.jpg</v>
      </c>
    </row>
    <row r="33" spans="1:15" x14ac:dyDescent="0.25">
      <c r="A33" s="13" t="str">
        <f t="shared" si="0"/>
        <v>http://s3.amazonaws.com/hslinventory/images/NIKE%20MENS%20RIVALRY%20JACKET%20black.jpg</v>
      </c>
      <c r="B33" s="17">
        <v>91206601399</v>
      </c>
      <c r="C33" s="9" t="s">
        <v>44</v>
      </c>
      <c r="D33" s="1" t="s">
        <v>26</v>
      </c>
      <c r="E33" s="1" t="s">
        <v>35</v>
      </c>
      <c r="F33" s="1">
        <v>12</v>
      </c>
      <c r="G33" s="10">
        <v>50</v>
      </c>
      <c r="H33" s="11">
        <f t="shared" si="1"/>
        <v>600</v>
      </c>
      <c r="I33" s="11"/>
      <c r="J33" s="1" t="s">
        <v>46</v>
      </c>
      <c r="K33" s="1" t="s">
        <v>45</v>
      </c>
      <c r="L33" s="1" t="s">
        <v>55</v>
      </c>
      <c r="M33" s="1" t="s">
        <v>0</v>
      </c>
      <c r="N33" s="1" t="s">
        <v>50</v>
      </c>
      <c r="O33" s="16" t="str">
        <f>VLOOKUP(B33, '[1]MasterAnalysis. Updated 8.11'!$A:$B, 2, FALSE)</f>
        <v>http://s3.amazonaws.com/hslinventory/images/NIKE%20MENS%20RIVALRY%20JACKET%20black.jpg</v>
      </c>
    </row>
    <row r="34" spans="1:15" x14ac:dyDescent="0.25">
      <c r="A34" s="13" t="str">
        <f t="shared" si="0"/>
        <v>http://s3.amazonaws.com/hslinventory/images/NIKE%20MENS%20RIVALRY%20JACKET%20royal.jpg</v>
      </c>
      <c r="B34" s="17">
        <v>91206606561</v>
      </c>
      <c r="C34" s="9" t="s">
        <v>44</v>
      </c>
      <c r="D34" s="1" t="s">
        <v>26</v>
      </c>
      <c r="E34" s="1" t="s">
        <v>35</v>
      </c>
      <c r="F34" s="1">
        <v>11</v>
      </c>
      <c r="G34" s="10">
        <v>50</v>
      </c>
      <c r="H34" s="11">
        <f t="shared" si="1"/>
        <v>550</v>
      </c>
      <c r="I34" s="1"/>
      <c r="J34" s="1" t="s">
        <v>46</v>
      </c>
      <c r="K34" s="1" t="s">
        <v>45</v>
      </c>
      <c r="L34" s="1" t="s">
        <v>57</v>
      </c>
      <c r="M34" s="1" t="s">
        <v>0</v>
      </c>
      <c r="N34" s="1" t="s">
        <v>58</v>
      </c>
      <c r="O34" s="16" t="str">
        <f>VLOOKUP(B34, '[1]MasterAnalysis. Updated 8.11'!$A:$B, 2, FALSE)</f>
        <v>http://s3.amazonaws.com/hslinventory/images/NIKE%20MENS%20RIVALRY%20JACKET%20royal.jpg</v>
      </c>
    </row>
    <row r="35" spans="1:15" x14ac:dyDescent="0.25">
      <c r="A35" s="13" t="str">
        <f t="shared" si="0"/>
        <v>http://s3.amazonaws.com/hslinventory/images/NIKE%20MENS%20RIVALRY%20JACKET%20royal.jpg</v>
      </c>
      <c r="B35" s="17">
        <v>91206605496</v>
      </c>
      <c r="C35" s="9" t="s">
        <v>44</v>
      </c>
      <c r="D35" s="1" t="s">
        <v>26</v>
      </c>
      <c r="E35" s="1" t="s">
        <v>35</v>
      </c>
      <c r="F35" s="1">
        <v>11</v>
      </c>
      <c r="G35" s="10">
        <v>50</v>
      </c>
      <c r="H35" s="11">
        <f t="shared" si="1"/>
        <v>550</v>
      </c>
      <c r="I35" s="1"/>
      <c r="J35" s="1" t="s">
        <v>46</v>
      </c>
      <c r="K35" s="1" t="s">
        <v>45</v>
      </c>
      <c r="L35" s="1" t="s">
        <v>63</v>
      </c>
      <c r="M35" s="1" t="s">
        <v>0</v>
      </c>
      <c r="N35" s="1" t="s">
        <v>59</v>
      </c>
      <c r="O35" s="16" t="str">
        <f>VLOOKUP(B35, '[1]MasterAnalysis. Updated 8.11'!$A:$B, 2, FALSE)</f>
        <v>http://s3.amazonaws.com/hslinventory/images/NIKE%20MENS%20RIVALRY%20JACKET%20royal.jpg</v>
      </c>
    </row>
    <row r="36" spans="1:15" x14ac:dyDescent="0.25">
      <c r="A36" s="13" t="str">
        <f t="shared" si="0"/>
        <v>http://s3.amazonaws.com/hslinventory/images/NIKE%20MENS%20RIVALRY%20JACKET%20red.jpg</v>
      </c>
      <c r="B36" s="17">
        <v>91206608008</v>
      </c>
      <c r="C36" s="9" t="s">
        <v>44</v>
      </c>
      <c r="D36" s="1" t="s">
        <v>26</v>
      </c>
      <c r="E36" s="1" t="s">
        <v>35</v>
      </c>
      <c r="F36" s="1">
        <v>9</v>
      </c>
      <c r="G36" s="10">
        <v>50</v>
      </c>
      <c r="H36" s="11">
        <f t="shared" si="1"/>
        <v>450</v>
      </c>
      <c r="I36" s="1"/>
      <c r="J36" s="1" t="s">
        <v>46</v>
      </c>
      <c r="K36" s="1" t="s">
        <v>45</v>
      </c>
      <c r="L36" s="1" t="s">
        <v>57</v>
      </c>
      <c r="M36" s="1" t="s">
        <v>0</v>
      </c>
      <c r="N36" s="1" t="s">
        <v>54</v>
      </c>
      <c r="O36" s="16" t="str">
        <f>VLOOKUP(B36, '[1]MasterAnalysis. Updated 8.11'!$A:$B, 2, FALSE)</f>
        <v>http://s3.amazonaws.com/hslinventory/images/NIKE%20MENS%20RIVALRY%20JACKET%20red.jpg</v>
      </c>
    </row>
    <row r="37" spans="1:15" x14ac:dyDescent="0.25">
      <c r="A37" s="13" t="str">
        <f t="shared" si="0"/>
        <v>http://s3.amazonaws.com/hslinventory/images/NIKE%20MENS%20RIVALRY%20JACKET%20red.jpg</v>
      </c>
      <c r="B37" s="17">
        <v>91206607995</v>
      </c>
      <c r="C37" s="9" t="s">
        <v>44</v>
      </c>
      <c r="D37" s="1" t="s">
        <v>26</v>
      </c>
      <c r="E37" s="1" t="s">
        <v>35</v>
      </c>
      <c r="F37" s="1">
        <v>6</v>
      </c>
      <c r="G37" s="10">
        <v>50</v>
      </c>
      <c r="H37" s="11">
        <f t="shared" si="1"/>
        <v>300</v>
      </c>
      <c r="I37" s="11"/>
      <c r="J37" s="1" t="s">
        <v>46</v>
      </c>
      <c r="K37" s="1" t="s">
        <v>45</v>
      </c>
      <c r="L37" s="1" t="s">
        <v>55</v>
      </c>
      <c r="M37" s="1" t="s">
        <v>0</v>
      </c>
      <c r="N37" s="1" t="s">
        <v>54</v>
      </c>
      <c r="O37" s="16" t="str">
        <f>VLOOKUP(B37, '[1]MasterAnalysis. Updated 8.11'!$A:$B, 2, FALSE)</f>
        <v>http://s3.amazonaws.com/hslinventory/images/NIKE%20MENS%20RIVALRY%20JACKET%20red.jpg</v>
      </c>
    </row>
    <row r="38" spans="1:15" x14ac:dyDescent="0.25">
      <c r="A38" s="13" t="str">
        <f t="shared" si="0"/>
        <v>http://s3.amazonaws.com/hslinventory/images/NIKE%20MENS%20RIVALRY%20JACKET%20royal.jpg</v>
      </c>
      <c r="B38" s="17">
        <v>91206606554</v>
      </c>
      <c r="C38" s="9" t="s">
        <v>44</v>
      </c>
      <c r="D38" s="1" t="s">
        <v>26</v>
      </c>
      <c r="E38" s="1" t="s">
        <v>35</v>
      </c>
      <c r="F38" s="1">
        <v>5</v>
      </c>
      <c r="G38" s="10">
        <v>50</v>
      </c>
      <c r="H38" s="11">
        <f t="shared" si="1"/>
        <v>250</v>
      </c>
      <c r="I38" s="11"/>
      <c r="J38" s="1" t="s">
        <v>46</v>
      </c>
      <c r="K38" s="1" t="s">
        <v>45</v>
      </c>
      <c r="L38" s="1" t="s">
        <v>55</v>
      </c>
      <c r="M38" s="1" t="s">
        <v>0</v>
      </c>
      <c r="N38" s="1" t="s">
        <v>58</v>
      </c>
      <c r="O38" s="16" t="str">
        <f>VLOOKUP(B38, '[1]MasterAnalysis. Updated 8.11'!$A:$B, 2, FALSE)</f>
        <v>http://s3.amazonaws.com/hslinventory/images/NIKE%20MENS%20RIVALRY%20JACKET%20royal.jpg</v>
      </c>
    </row>
    <row r="39" spans="1:15" x14ac:dyDescent="0.25">
      <c r="A39" s="13" t="str">
        <f t="shared" si="0"/>
        <v>http://s3.amazonaws.com/hslinventory/images/NIKE%20MENS%20RIVALRY%20JACKET%20black.jpg</v>
      </c>
      <c r="B39" s="17">
        <v>91206601429</v>
      </c>
      <c r="C39" s="9" t="s">
        <v>44</v>
      </c>
      <c r="D39" s="1" t="s">
        <v>26</v>
      </c>
      <c r="E39" s="1" t="s">
        <v>35</v>
      </c>
      <c r="F39" s="1">
        <v>5</v>
      </c>
      <c r="G39" s="10">
        <v>50</v>
      </c>
      <c r="H39" s="11">
        <f t="shared" si="1"/>
        <v>250</v>
      </c>
      <c r="I39" s="1"/>
      <c r="J39" s="1" t="s">
        <v>46</v>
      </c>
      <c r="K39" s="1" t="s">
        <v>45</v>
      </c>
      <c r="L39" s="1" t="s">
        <v>63</v>
      </c>
      <c r="M39" s="1" t="s">
        <v>0</v>
      </c>
      <c r="N39" s="1" t="s">
        <v>50</v>
      </c>
      <c r="O39" s="16" t="str">
        <f>VLOOKUP(B39, '[1]MasterAnalysis. Updated 8.11'!$A:$B, 2, FALSE)</f>
        <v>http://s3.amazonaws.com/hslinventory/images/NIKE%20MENS%20RIVALRY%20JACKET%20black.jpg</v>
      </c>
    </row>
    <row r="40" spans="1:15" x14ac:dyDescent="0.25">
      <c r="A40" s="13" t="str">
        <f t="shared" si="0"/>
        <v>http://s3.amazonaws.com/hslinventory/images/NIKE%20MENS%20RIVALRY%20JACKET%20red.jpg</v>
      </c>
      <c r="B40" s="17">
        <v>91206607209</v>
      </c>
      <c r="C40" s="9" t="s">
        <v>44</v>
      </c>
      <c r="D40" s="1" t="s">
        <v>26</v>
      </c>
      <c r="E40" s="1" t="s">
        <v>35</v>
      </c>
      <c r="F40" s="1">
        <v>5</v>
      </c>
      <c r="G40" s="10">
        <v>50</v>
      </c>
      <c r="H40" s="11">
        <f t="shared" si="1"/>
        <v>250</v>
      </c>
      <c r="I40" s="1"/>
      <c r="J40" s="1" t="s">
        <v>46</v>
      </c>
      <c r="K40" s="1" t="s">
        <v>45</v>
      </c>
      <c r="L40" s="1" t="s">
        <v>57</v>
      </c>
      <c r="M40" s="1" t="s">
        <v>0</v>
      </c>
      <c r="N40" s="1" t="s">
        <v>64</v>
      </c>
      <c r="O40" s="16" t="str">
        <f>VLOOKUP(B40, '[1]MasterAnalysis. Updated 8.11'!$A:$B, 2, FALSE)</f>
        <v>http://s3.amazonaws.com/hslinventory/images/NIKE%20MENS%20RIVALRY%20JACKET%20red.jpg</v>
      </c>
    </row>
    <row r="41" spans="1:15" x14ac:dyDescent="0.25">
      <c r="A41" s="13" t="str">
        <f t="shared" si="0"/>
        <v>http://s3.amazonaws.com/hslinventory/images/NIKE%20MENS%20RIVALRY%20JACKET%20red.jpg</v>
      </c>
      <c r="B41" s="17">
        <v>91206607193</v>
      </c>
      <c r="C41" s="9" t="s">
        <v>44</v>
      </c>
      <c r="D41" s="1" t="s">
        <v>26</v>
      </c>
      <c r="E41" s="1" t="s">
        <v>35</v>
      </c>
      <c r="F41" s="1">
        <v>5</v>
      </c>
      <c r="G41" s="10">
        <v>50</v>
      </c>
      <c r="H41" s="11">
        <f t="shared" si="1"/>
        <v>250</v>
      </c>
      <c r="I41" s="1"/>
      <c r="J41" s="1" t="s">
        <v>46</v>
      </c>
      <c r="K41" s="1" t="s">
        <v>45</v>
      </c>
      <c r="L41" s="1" t="s">
        <v>55</v>
      </c>
      <c r="M41" s="1" t="s">
        <v>0</v>
      </c>
      <c r="N41" s="1" t="s">
        <v>64</v>
      </c>
      <c r="O41" s="16" t="str">
        <f>VLOOKUP(B41, '[1]MasterAnalysis. Updated 8.11'!$A:$B, 2, FALSE)</f>
        <v>http://s3.amazonaws.com/hslinventory/images/NIKE%20MENS%20RIVALRY%20JACKET%20red.jpg</v>
      </c>
    </row>
    <row r="42" spans="1:15" x14ac:dyDescent="0.25">
      <c r="A42" s="13" t="str">
        <f t="shared" si="0"/>
        <v>http://s3.amazonaws.com/hslinventory/images/NIKE%20MENS%20RIVALRY%20JACKET%20red.jpg</v>
      </c>
      <c r="B42" s="17">
        <v>91206607216</v>
      </c>
      <c r="C42" s="9" t="s">
        <v>44</v>
      </c>
      <c r="D42" s="1" t="s">
        <v>26</v>
      </c>
      <c r="E42" s="1" t="s">
        <v>35</v>
      </c>
      <c r="F42" s="1">
        <v>5</v>
      </c>
      <c r="G42" s="10">
        <v>50</v>
      </c>
      <c r="H42" s="11">
        <f t="shared" si="1"/>
        <v>250</v>
      </c>
      <c r="I42" s="1"/>
      <c r="J42" s="1" t="s">
        <v>46</v>
      </c>
      <c r="K42" s="1" t="s">
        <v>45</v>
      </c>
      <c r="L42" s="1" t="s">
        <v>62</v>
      </c>
      <c r="M42" s="1" t="s">
        <v>0</v>
      </c>
      <c r="N42" s="1" t="s">
        <v>64</v>
      </c>
      <c r="O42" s="16" t="str">
        <f>VLOOKUP(B42, '[1]MasterAnalysis. Updated 8.11'!$A:$B, 2, FALSE)</f>
        <v>http://s3.amazonaws.com/hslinventory/images/NIKE%20MENS%20RIVALRY%20JACKET%20red.jpg</v>
      </c>
    </row>
    <row r="43" spans="1:15" x14ac:dyDescent="0.25">
      <c r="A43" s="13" t="str">
        <f t="shared" si="0"/>
        <v>http://s3.amazonaws.com/hslinventory/images/NIKE%20MENS%20RIVALRY%20JACKET%20red.jpg</v>
      </c>
      <c r="B43" s="17">
        <v>91206603553</v>
      </c>
      <c r="C43" s="9" t="s">
        <v>44</v>
      </c>
      <c r="D43" s="1" t="s">
        <v>26</v>
      </c>
      <c r="E43" s="1" t="s">
        <v>35</v>
      </c>
      <c r="F43" s="1">
        <v>4</v>
      </c>
      <c r="G43" s="10">
        <v>50</v>
      </c>
      <c r="H43" s="11">
        <f t="shared" si="1"/>
        <v>200</v>
      </c>
      <c r="I43" s="11"/>
      <c r="J43" s="1" t="s">
        <v>46</v>
      </c>
      <c r="K43" s="1" t="s">
        <v>45</v>
      </c>
      <c r="L43" s="1" t="s">
        <v>55</v>
      </c>
      <c r="M43" s="1" t="s">
        <v>0</v>
      </c>
      <c r="N43" s="1" t="s">
        <v>65</v>
      </c>
      <c r="O43" s="16" t="str">
        <f>VLOOKUP(B43, '[1]MasterAnalysis. Updated 8.11'!$A:$B, 2, FALSE)</f>
        <v>http://s3.amazonaws.com/hslinventory/images/NIKE%20MENS%20RIVALRY%20JACKET%20red.jpg</v>
      </c>
    </row>
    <row r="44" spans="1:15" x14ac:dyDescent="0.25">
      <c r="A44" s="13" t="str">
        <f t="shared" si="0"/>
        <v>http://s3.amazonaws.com/hslinventory/images/NIKE%20MENS%20RIVALRY%20JACKET%20red.jpg</v>
      </c>
      <c r="B44" s="17">
        <v>91206608015</v>
      </c>
      <c r="C44" s="9" t="s">
        <v>44</v>
      </c>
      <c r="D44" s="1" t="s">
        <v>26</v>
      </c>
      <c r="E44" s="1" t="s">
        <v>35</v>
      </c>
      <c r="F44" s="1">
        <v>3</v>
      </c>
      <c r="G44" s="10">
        <v>50</v>
      </c>
      <c r="H44" s="11">
        <f t="shared" si="1"/>
        <v>150</v>
      </c>
      <c r="I44" s="1"/>
      <c r="J44" s="1" t="s">
        <v>46</v>
      </c>
      <c r="K44" s="1" t="s">
        <v>45</v>
      </c>
      <c r="L44" s="1" t="s">
        <v>62</v>
      </c>
      <c r="M44" s="1" t="s">
        <v>0</v>
      </c>
      <c r="N44" s="1" t="s">
        <v>54</v>
      </c>
      <c r="O44" s="16" t="str">
        <f>VLOOKUP(B44, '[1]MasterAnalysis. Updated 8.11'!$A:$B, 2, FALSE)</f>
        <v>http://s3.amazonaws.com/hslinventory/images/NIKE%20MENS%20RIVALRY%20JACKET%20red.jpg</v>
      </c>
    </row>
    <row r="45" spans="1:15" x14ac:dyDescent="0.25">
      <c r="A45" s="13" t="str">
        <f t="shared" si="0"/>
        <v>http://s3.amazonaws.com/hslinventory/images/NIKE%20MENS%20RIVALRY%20JACKET%20royal.jpg</v>
      </c>
      <c r="B45" s="17">
        <v>91206604826</v>
      </c>
      <c r="C45" s="9" t="s">
        <v>44</v>
      </c>
      <c r="D45" s="1" t="s">
        <v>26</v>
      </c>
      <c r="E45" s="1" t="s">
        <v>35</v>
      </c>
      <c r="F45" s="1">
        <v>3</v>
      </c>
      <c r="G45" s="10">
        <v>50</v>
      </c>
      <c r="H45" s="11">
        <f t="shared" si="1"/>
        <v>150</v>
      </c>
      <c r="I45" s="1"/>
      <c r="J45" s="1" t="s">
        <v>46</v>
      </c>
      <c r="K45" s="1" t="s">
        <v>45</v>
      </c>
      <c r="L45" s="1" t="s">
        <v>63</v>
      </c>
      <c r="M45" s="1" t="s">
        <v>0</v>
      </c>
      <c r="N45" s="1" t="s">
        <v>52</v>
      </c>
      <c r="O45" s="16" t="str">
        <f>VLOOKUP(B45, '[1]MasterAnalysis. Updated 8.11'!$A:$B, 2, FALSE)</f>
        <v>http://s3.amazonaws.com/hslinventory/images/NIKE%20MENS%20RIVALRY%20JACKET%20royal.jpg</v>
      </c>
    </row>
    <row r="46" spans="1:15" x14ac:dyDescent="0.25">
      <c r="A46" s="13" t="str">
        <f t="shared" si="0"/>
        <v>http://s3.amazonaws.com/hslinventory/images/NIKE%20MENS%20RIVALRY%20JACKET%20royal.jpg</v>
      </c>
      <c r="B46" s="17">
        <v>91206606646</v>
      </c>
      <c r="C46" s="9" t="s">
        <v>44</v>
      </c>
      <c r="D46" s="1" t="s">
        <v>26</v>
      </c>
      <c r="E46" s="1" t="s">
        <v>35</v>
      </c>
      <c r="F46" s="1">
        <v>2</v>
      </c>
      <c r="G46" s="10">
        <v>50</v>
      </c>
      <c r="H46" s="11">
        <f t="shared" si="1"/>
        <v>100</v>
      </c>
      <c r="I46" s="11"/>
      <c r="J46" s="1" t="s">
        <v>46</v>
      </c>
      <c r="K46" s="1" t="s">
        <v>45</v>
      </c>
      <c r="L46" s="1" t="s">
        <v>62</v>
      </c>
      <c r="M46" s="1" t="s">
        <v>0</v>
      </c>
      <c r="N46" s="1" t="s">
        <v>58</v>
      </c>
      <c r="O46" s="16" t="str">
        <f>VLOOKUP(B46, '[1]MasterAnalysis. Updated 8.11'!$A:$B, 2, FALSE)</f>
        <v>http://s3.amazonaws.com/hslinventory/images/NIKE%20MENS%20RIVALRY%20JACKET%20royal.jpg</v>
      </c>
    </row>
    <row r="47" spans="1:15" x14ac:dyDescent="0.25">
      <c r="A47" s="13" t="str">
        <f t="shared" si="0"/>
        <v>http://s3.amazonaws.com/hslinventory/images/NIKE%20MENS%20RIVALRY%20JACKET%20black.jpg</v>
      </c>
      <c r="B47" s="17">
        <v>91206601030</v>
      </c>
      <c r="C47" s="9" t="s">
        <v>44</v>
      </c>
      <c r="D47" s="1" t="s">
        <v>26</v>
      </c>
      <c r="E47" s="1" t="s">
        <v>35</v>
      </c>
      <c r="F47" s="1">
        <v>2</v>
      </c>
      <c r="G47" s="10">
        <v>50</v>
      </c>
      <c r="H47" s="11">
        <f t="shared" si="1"/>
        <v>100</v>
      </c>
      <c r="I47" s="11"/>
      <c r="J47" s="1" t="s">
        <v>46</v>
      </c>
      <c r="K47" s="1" t="s">
        <v>45</v>
      </c>
      <c r="L47" s="1" t="s">
        <v>60</v>
      </c>
      <c r="M47" s="1" t="s">
        <v>0</v>
      </c>
      <c r="N47" s="1" t="s">
        <v>50</v>
      </c>
      <c r="O47" s="16" t="str">
        <f>VLOOKUP(B47, '[1]MasterAnalysis. Updated 8.11'!$A:$B, 2, FALSE)</f>
        <v>http://s3.amazonaws.com/hslinventory/images/NIKE%20MENS%20RIVALRY%20JACKET%20black.jpg</v>
      </c>
    </row>
    <row r="48" spans="1:15" x14ac:dyDescent="0.25">
      <c r="A48" s="13" t="str">
        <f t="shared" si="0"/>
        <v>http://s3.amazonaws.com/hslinventory/images/NIKE%20MENS%20RIVALRY%20JACKET%20royal.jpg</v>
      </c>
      <c r="B48" s="17">
        <v>91206606653</v>
      </c>
      <c r="C48" s="9" t="s">
        <v>44</v>
      </c>
      <c r="D48" s="1" t="s">
        <v>26</v>
      </c>
      <c r="E48" s="1" t="s">
        <v>35</v>
      </c>
      <c r="F48" s="1">
        <v>1</v>
      </c>
      <c r="G48" s="10">
        <v>50</v>
      </c>
      <c r="H48" s="11">
        <f t="shared" si="1"/>
        <v>50</v>
      </c>
      <c r="I48" s="11"/>
      <c r="J48" s="1" t="s">
        <v>46</v>
      </c>
      <c r="K48" s="1" t="s">
        <v>45</v>
      </c>
      <c r="L48" s="1" t="s">
        <v>63</v>
      </c>
      <c r="M48" s="1" t="s">
        <v>0</v>
      </c>
      <c r="N48" s="1" t="s">
        <v>58</v>
      </c>
      <c r="O48" s="16" t="str">
        <f>VLOOKUP(B48, '[1]MasterAnalysis. Updated 8.11'!$A:$B, 2, FALSE)</f>
        <v>http://s3.amazonaws.com/hslinventory/images/NIKE%20MENS%20RIVALRY%20JACKET%20royal.jpg</v>
      </c>
    </row>
    <row r="49" spans="1:15" x14ac:dyDescent="0.25">
      <c r="A49" s="13" t="str">
        <f t="shared" si="0"/>
        <v>http://s3.amazonaws.com/hslinventory/images/NIKE%20MENS%20RIVALRY%20JACKET%20royal.jpg</v>
      </c>
      <c r="B49" s="17">
        <v>91206606660</v>
      </c>
      <c r="C49" s="9" t="s">
        <v>44</v>
      </c>
      <c r="D49" s="1" t="s">
        <v>26</v>
      </c>
      <c r="E49" s="1" t="s">
        <v>35</v>
      </c>
      <c r="F49" s="1">
        <v>1</v>
      </c>
      <c r="G49" s="10">
        <v>50</v>
      </c>
      <c r="H49" s="11">
        <f t="shared" si="1"/>
        <v>50</v>
      </c>
      <c r="I49" s="1"/>
      <c r="J49" s="1" t="s">
        <v>46</v>
      </c>
      <c r="K49" s="1" t="s">
        <v>45</v>
      </c>
      <c r="L49" s="1" t="s">
        <v>66</v>
      </c>
      <c r="M49" s="1" t="s">
        <v>0</v>
      </c>
      <c r="N49" s="1" t="s">
        <v>58</v>
      </c>
      <c r="O49" s="16" t="str">
        <f>VLOOKUP(B49, '[1]MasterAnalysis. Updated 8.11'!$A:$B, 2, FALSE)</f>
        <v>http://s3.amazonaws.com/hslinventory/images/NIKE%20MENS%20RIVALRY%20JACKET%20royal.jpg</v>
      </c>
    </row>
    <row r="50" spans="1:15" x14ac:dyDescent="0.25">
      <c r="A50" s="13" t="str">
        <f t="shared" si="0"/>
        <v>http://s3.amazonaws.com/hslinventory/images/NIKE%20MENS%20RIVALRY%20JACKET%20royal.jpg</v>
      </c>
      <c r="B50" s="17">
        <v>91206606547</v>
      </c>
      <c r="C50" s="9" t="s">
        <v>44</v>
      </c>
      <c r="D50" s="1" t="s">
        <v>26</v>
      </c>
      <c r="E50" s="1" t="s">
        <v>35</v>
      </c>
      <c r="F50" s="1">
        <v>1</v>
      </c>
      <c r="G50" s="10">
        <v>50</v>
      </c>
      <c r="H50" s="11">
        <f t="shared" si="1"/>
        <v>50</v>
      </c>
      <c r="I50" s="1"/>
      <c r="J50" s="1" t="s">
        <v>46</v>
      </c>
      <c r="K50" s="1" t="s">
        <v>45</v>
      </c>
      <c r="L50" s="1" t="s">
        <v>60</v>
      </c>
      <c r="M50" s="1" t="s">
        <v>0</v>
      </c>
      <c r="N50" s="1" t="s">
        <v>58</v>
      </c>
      <c r="O50" s="16" t="str">
        <f>VLOOKUP(B50, '[1]MasterAnalysis. Updated 8.11'!$A:$B, 2, FALSE)</f>
        <v>http://s3.amazonaws.com/hslinventory/images/NIKE%20MENS%20RIVALRY%20JACKET%20royal.jpg</v>
      </c>
    </row>
    <row r="51" spans="1:15" x14ac:dyDescent="0.25">
      <c r="A51" s="13" t="str">
        <f t="shared" si="0"/>
        <v>http://s3.amazonaws.com/hslinventory/images/NIKE%20MENS%20RIVALRY%20JACKET%20red.jpg</v>
      </c>
      <c r="B51" s="17">
        <v>91206608121</v>
      </c>
      <c r="C51" s="9" t="s">
        <v>44</v>
      </c>
      <c r="D51" s="1" t="s">
        <v>26</v>
      </c>
      <c r="E51" s="1" t="s">
        <v>35</v>
      </c>
      <c r="F51" s="1">
        <v>1</v>
      </c>
      <c r="G51" s="10">
        <v>50</v>
      </c>
      <c r="H51" s="11">
        <f t="shared" si="1"/>
        <v>50</v>
      </c>
      <c r="I51" s="1"/>
      <c r="J51" s="1" t="s">
        <v>46</v>
      </c>
      <c r="K51" s="1" t="s">
        <v>45</v>
      </c>
      <c r="L51" s="1" t="s">
        <v>63</v>
      </c>
      <c r="M51" s="1" t="s">
        <v>0</v>
      </c>
      <c r="N51" s="1" t="s">
        <v>54</v>
      </c>
      <c r="O51" s="16" t="str">
        <f>VLOOKUP(B51, '[1]MasterAnalysis. Updated 8.11'!$A:$B, 2, FALSE)</f>
        <v>http://s3.amazonaws.com/hslinventory/images/NIKE%20MENS%20RIVALRY%20JACKET%20red.jpg</v>
      </c>
    </row>
    <row r="52" spans="1:15" x14ac:dyDescent="0.25">
      <c r="A52" s="13" t="str">
        <f t="shared" si="0"/>
        <v>http://s3.amazonaws.com/hslinventory/images/NIKE%20MENS%20RIVALRY%20JACKET%20red.jpg</v>
      </c>
      <c r="B52" s="17">
        <v>91206607223</v>
      </c>
      <c r="C52" s="9" t="s">
        <v>44</v>
      </c>
      <c r="D52" s="1" t="s">
        <v>26</v>
      </c>
      <c r="E52" s="1" t="s">
        <v>35</v>
      </c>
      <c r="F52" s="1">
        <v>1</v>
      </c>
      <c r="G52" s="10">
        <v>50</v>
      </c>
      <c r="H52" s="11">
        <f t="shared" si="1"/>
        <v>50</v>
      </c>
      <c r="I52" s="1"/>
      <c r="J52" s="1" t="s">
        <v>46</v>
      </c>
      <c r="K52" s="1" t="s">
        <v>45</v>
      </c>
      <c r="L52" s="1" t="s">
        <v>63</v>
      </c>
      <c r="M52" s="1" t="s">
        <v>0</v>
      </c>
      <c r="N52" s="1" t="s">
        <v>64</v>
      </c>
      <c r="O52" s="16" t="str">
        <f>VLOOKUP(B52, '[1]MasterAnalysis. Updated 8.11'!$A:$B, 2, FALSE)</f>
        <v>http://s3.amazonaws.com/hslinventory/images/NIKE%20MENS%20RIVALRY%20JACKET%20red.jpg</v>
      </c>
    </row>
    <row r="53" spans="1:15" x14ac:dyDescent="0.25">
      <c r="A53" s="13" t="str">
        <f t="shared" si="0"/>
        <v>http://s3.amazonaws.com/hslinventory/images/NIKE%20MENS%20RIVALRY%20JACKET%20red.jpg</v>
      </c>
      <c r="B53" s="17">
        <v>91206607186</v>
      </c>
      <c r="C53" s="9" t="s">
        <v>44</v>
      </c>
      <c r="D53" s="1" t="s">
        <v>26</v>
      </c>
      <c r="E53" s="1" t="s">
        <v>35</v>
      </c>
      <c r="F53" s="1">
        <v>1</v>
      </c>
      <c r="G53" s="10">
        <v>50</v>
      </c>
      <c r="H53" s="11">
        <f t="shared" si="1"/>
        <v>50</v>
      </c>
      <c r="I53" s="1"/>
      <c r="J53" s="1" t="s">
        <v>46</v>
      </c>
      <c r="K53" s="1" t="s">
        <v>45</v>
      </c>
      <c r="L53" s="1" t="s">
        <v>60</v>
      </c>
      <c r="M53" s="1" t="s">
        <v>0</v>
      </c>
      <c r="N53" s="1" t="s">
        <v>64</v>
      </c>
      <c r="O53" s="16" t="str">
        <f>VLOOKUP(B53, '[1]MasterAnalysis. Updated 8.11'!$A:$B, 2, FALSE)</f>
        <v>http://s3.amazonaws.com/hslinventory/images/NIKE%20MENS%20RIVALRY%20JACKET%20red.jpg</v>
      </c>
    </row>
    <row r="54" spans="1:15" x14ac:dyDescent="0.25">
      <c r="A54" s="13" t="str">
        <f t="shared" si="0"/>
        <v>http://s3.amazonaws.com/hslinventory/images/NIKE%20MENS%20RIVALRY%20JACKET%20red.jpg</v>
      </c>
      <c r="B54" s="17">
        <v>91206607179</v>
      </c>
      <c r="C54" s="9" t="s">
        <v>44</v>
      </c>
      <c r="D54" s="1" t="s">
        <v>26</v>
      </c>
      <c r="E54" s="1" t="s">
        <v>35</v>
      </c>
      <c r="F54" s="1">
        <v>1</v>
      </c>
      <c r="G54" s="10">
        <v>50</v>
      </c>
      <c r="H54" s="11">
        <f t="shared" si="1"/>
        <v>50</v>
      </c>
      <c r="I54" s="1"/>
      <c r="J54" s="1" t="s">
        <v>46</v>
      </c>
      <c r="K54" s="1" t="s">
        <v>45</v>
      </c>
      <c r="L54" s="1" t="s">
        <v>67</v>
      </c>
      <c r="M54" s="1" t="s">
        <v>0</v>
      </c>
      <c r="N54" s="1" t="s">
        <v>64</v>
      </c>
      <c r="O54" s="16" t="str">
        <f>VLOOKUP(B54, '[1]MasterAnalysis. Updated 8.11'!$A:$B, 2, FALSE)</f>
        <v>http://s3.amazonaws.com/hslinventory/images/NIKE%20MENS%20RIVALRY%20JACKET%20red.jpg</v>
      </c>
    </row>
    <row r="55" spans="1:15" x14ac:dyDescent="0.25">
      <c r="A55" s="13" t="str">
        <f t="shared" si="0"/>
        <v>http://s3.amazonaws.com/hslinventory/images/NIKE%20MENS%20RIVALRY%20JACKET%20red.jpg</v>
      </c>
      <c r="B55" s="17">
        <v>91206610285</v>
      </c>
      <c r="C55" s="9" t="s">
        <v>44</v>
      </c>
      <c r="D55" s="1" t="s">
        <v>26</v>
      </c>
      <c r="E55" s="1" t="s">
        <v>35</v>
      </c>
      <c r="F55" s="1">
        <v>1</v>
      </c>
      <c r="G55" s="10">
        <v>50</v>
      </c>
      <c r="H55" s="11">
        <f t="shared" si="1"/>
        <v>50</v>
      </c>
      <c r="I55" s="1"/>
      <c r="J55" s="1" t="s">
        <v>46</v>
      </c>
      <c r="K55" s="1" t="s">
        <v>45</v>
      </c>
      <c r="L55" s="1" t="s">
        <v>66</v>
      </c>
      <c r="M55" s="1" t="s">
        <v>0</v>
      </c>
      <c r="N55" s="1" t="s">
        <v>61</v>
      </c>
      <c r="O55" s="16" t="str">
        <f>VLOOKUP(B55, '[1]MasterAnalysis. Updated 8.11'!$A:$B, 2, FALSE)</f>
        <v>http://s3.amazonaws.com/hslinventory/images/NIKE%20MENS%20RIVALRY%20JACKET%20red.jpg</v>
      </c>
    </row>
    <row r="56" spans="1:15" x14ac:dyDescent="0.25">
      <c r="A56" s="13" t="str">
        <f t="shared" si="0"/>
        <v>http://s3.amazonaws.com/hslinventory/images/NIKE%20MENS%20RIVALRY%20JACKET%20red.jpg</v>
      </c>
      <c r="B56" s="17">
        <v>91206610254</v>
      </c>
      <c r="C56" s="9" t="s">
        <v>44</v>
      </c>
      <c r="D56" s="1" t="s">
        <v>26</v>
      </c>
      <c r="E56" s="1" t="s">
        <v>35</v>
      </c>
      <c r="F56" s="1">
        <v>1</v>
      </c>
      <c r="G56" s="10">
        <v>50</v>
      </c>
      <c r="H56" s="11">
        <f t="shared" si="1"/>
        <v>50</v>
      </c>
      <c r="I56" s="1"/>
      <c r="J56" s="1" t="s">
        <v>46</v>
      </c>
      <c r="K56" s="1" t="s">
        <v>45</v>
      </c>
      <c r="L56" s="1" t="s">
        <v>57</v>
      </c>
      <c r="M56" s="1" t="s">
        <v>0</v>
      </c>
      <c r="N56" s="1" t="s">
        <v>61</v>
      </c>
      <c r="O56" s="16" t="str">
        <f>VLOOKUP(B56, '[1]MasterAnalysis. Updated 8.11'!$A:$B, 2, FALSE)</f>
        <v>http://s3.amazonaws.com/hslinventory/images/NIKE%20MENS%20RIVALRY%20JACKET%20red.jpg</v>
      </c>
    </row>
    <row r="57" spans="1:15" x14ac:dyDescent="0.25">
      <c r="A57" s="13" t="str">
        <f t="shared" si="0"/>
        <v>http://s3.amazonaws.com/hslinventory/images/NIKE%20MENS%20RIVALRY%20JACKET%20red.jpg</v>
      </c>
      <c r="B57" s="17">
        <v>91206610261</v>
      </c>
      <c r="C57" s="9" t="s">
        <v>44</v>
      </c>
      <c r="D57" s="1" t="s">
        <v>26</v>
      </c>
      <c r="E57" s="1" t="s">
        <v>35</v>
      </c>
      <c r="F57" s="1">
        <v>1</v>
      </c>
      <c r="G57" s="10">
        <v>50</v>
      </c>
      <c r="H57" s="11">
        <f t="shared" si="1"/>
        <v>50</v>
      </c>
      <c r="I57" s="1"/>
      <c r="J57" s="1" t="s">
        <v>46</v>
      </c>
      <c r="K57" s="1" t="s">
        <v>45</v>
      </c>
      <c r="L57" s="1" t="s">
        <v>62</v>
      </c>
      <c r="M57" s="1" t="s">
        <v>0</v>
      </c>
      <c r="N57" s="1" t="s">
        <v>61</v>
      </c>
      <c r="O57" s="16" t="str">
        <f>VLOOKUP(B57, '[1]MasterAnalysis. Updated 8.11'!$A:$B, 2, FALSE)</f>
        <v>http://s3.amazonaws.com/hslinventory/images/NIKE%20MENS%20RIVALRY%20JACKET%20red.jpg</v>
      </c>
    </row>
    <row r="58" spans="1:15" x14ac:dyDescent="0.25">
      <c r="A58" s="13" t="str">
        <f t="shared" si="0"/>
        <v>http://s3.amazonaws.com/hslinventory/images/NIKE%20MENS%20RIVALRY%20JACKET%20royal.jpg</v>
      </c>
      <c r="B58" s="17">
        <v>91206604857</v>
      </c>
      <c r="C58" s="9" t="s">
        <v>44</v>
      </c>
      <c r="D58" s="1" t="s">
        <v>26</v>
      </c>
      <c r="E58" s="1" t="s">
        <v>35</v>
      </c>
      <c r="F58" s="1">
        <v>1</v>
      </c>
      <c r="G58" s="10">
        <v>50</v>
      </c>
      <c r="H58" s="11">
        <f t="shared" si="1"/>
        <v>50</v>
      </c>
      <c r="I58" s="1"/>
      <c r="J58" s="1" t="s">
        <v>46</v>
      </c>
      <c r="K58" s="1" t="s">
        <v>45</v>
      </c>
      <c r="L58" s="1" t="s">
        <v>68</v>
      </c>
      <c r="M58" s="1" t="s">
        <v>0</v>
      </c>
      <c r="N58" s="1" t="s">
        <v>52</v>
      </c>
      <c r="O58" s="16" t="str">
        <f>VLOOKUP(B58, '[1]MasterAnalysis. Updated 8.11'!$A:$B, 2, FALSE)</f>
        <v>http://s3.amazonaws.com/hslinventory/images/NIKE%20MENS%20RIVALRY%20JACKET%20royal.jpg</v>
      </c>
    </row>
    <row r="59" spans="1:15" x14ac:dyDescent="0.25">
      <c r="A59" s="13" t="str">
        <f t="shared" si="0"/>
        <v>http://s3.amazonaws.com/hslinventory/images/NIKE%20MENS%20RIVALRY%20JACKET%20red.jpg</v>
      </c>
      <c r="B59" s="17">
        <v>91206607971</v>
      </c>
      <c r="C59" s="9" t="s">
        <v>44</v>
      </c>
      <c r="D59" s="1" t="s">
        <v>26</v>
      </c>
      <c r="E59" s="1" t="s">
        <v>35</v>
      </c>
      <c r="F59" s="1">
        <v>1</v>
      </c>
      <c r="G59" s="10">
        <v>50</v>
      </c>
      <c r="H59" s="11">
        <f t="shared" si="1"/>
        <v>50</v>
      </c>
      <c r="I59" s="1"/>
      <c r="J59" s="1" t="s">
        <v>46</v>
      </c>
      <c r="K59" s="1" t="s">
        <v>45</v>
      </c>
      <c r="L59" s="1" t="s">
        <v>67</v>
      </c>
      <c r="M59" s="1" t="s">
        <v>0</v>
      </c>
      <c r="N59" s="1" t="s">
        <v>54</v>
      </c>
      <c r="O59" s="16" t="str">
        <f>VLOOKUP(B59, '[1]MasterAnalysis. Updated 8.11'!$A:$B, 2, FALSE)</f>
        <v>http://s3.amazonaws.com/hslinventory/images/NIKE%20MENS%20RIVALRY%20JACKET%20red.jpg</v>
      </c>
    </row>
    <row r="60" spans="1:15" x14ac:dyDescent="0.25">
      <c r="A60" s="13" t="str">
        <f t="shared" si="0"/>
        <v>http://s3.amazonaws.com/hslinventory/images/NIKE%20STORM%20FIT%20DUGOUT%20JACKET%20II.jpg</v>
      </c>
      <c r="B60" s="17">
        <v>886551227864</v>
      </c>
      <c r="C60" s="9" t="s">
        <v>44</v>
      </c>
      <c r="D60" s="1" t="s">
        <v>26</v>
      </c>
      <c r="E60" s="1" t="s">
        <v>36</v>
      </c>
      <c r="F60" s="1">
        <v>20</v>
      </c>
      <c r="G60" s="10">
        <v>145</v>
      </c>
      <c r="H60" s="11">
        <f t="shared" si="1"/>
        <v>2900</v>
      </c>
      <c r="I60" s="1"/>
      <c r="J60" s="1" t="s">
        <v>46</v>
      </c>
      <c r="K60" s="1" t="s">
        <v>45</v>
      </c>
      <c r="L60" s="1" t="s">
        <v>57</v>
      </c>
      <c r="M60" s="1" t="s">
        <v>0</v>
      </c>
      <c r="N60" s="1" t="s">
        <v>47</v>
      </c>
      <c r="O60" s="16" t="str">
        <f>VLOOKUP(B60, '[1]MasterAnalysis. Updated 8.11'!$A:$B, 2, FALSE)</f>
        <v>http://s3.amazonaws.com/hslinventory/images/NIKE%20STORM%20FIT%20DUGOUT%20JACKET%20II.jpg</v>
      </c>
    </row>
    <row r="61" spans="1:15" x14ac:dyDescent="0.25">
      <c r="A61" s="13" t="str">
        <f t="shared" si="0"/>
        <v>http://s3.amazonaws.com/hslinventory/images/NIKE%20STORM%20FIT%20DUGOUT%20JACKET%20II.jpg</v>
      </c>
      <c r="B61" s="17">
        <v>886551227895</v>
      </c>
      <c r="C61" s="9" t="s">
        <v>44</v>
      </c>
      <c r="D61" s="1" t="s">
        <v>26</v>
      </c>
      <c r="E61" s="1" t="s">
        <v>36</v>
      </c>
      <c r="F61" s="1">
        <v>1</v>
      </c>
      <c r="G61" s="10">
        <v>145</v>
      </c>
      <c r="H61" s="11">
        <f t="shared" si="1"/>
        <v>145</v>
      </c>
      <c r="I61" s="1"/>
      <c r="J61" s="1" t="s">
        <v>46</v>
      </c>
      <c r="K61" s="1" t="s">
        <v>45</v>
      </c>
      <c r="L61" s="1" t="s">
        <v>66</v>
      </c>
      <c r="M61" s="1" t="s">
        <v>0</v>
      </c>
      <c r="N61" s="1" t="s">
        <v>47</v>
      </c>
      <c r="O61" s="16" t="str">
        <f>VLOOKUP(B61, '[1]MasterAnalysis. Updated 8.11'!$A:$B, 2, FALSE)</f>
        <v>http://s3.amazonaws.com/hslinventory/images/NIKE%20STORM%20FIT%20DUGOUT%20JACKET%20II.jpg</v>
      </c>
    </row>
    <row r="62" spans="1:15" x14ac:dyDescent="0.25">
      <c r="A62" s="13" t="str">
        <f t="shared" si="0"/>
        <v>http://s3.amazonaws.com/hslinventory/images/NIKE%20STORM%20FIT%20DUGOUT%20JACKET%20II.jpg</v>
      </c>
      <c r="B62" s="17">
        <v>886551228038</v>
      </c>
      <c r="C62" s="9" t="s">
        <v>44</v>
      </c>
      <c r="D62" s="1" t="s">
        <v>26</v>
      </c>
      <c r="E62" s="1" t="s">
        <v>36</v>
      </c>
      <c r="F62" s="1">
        <v>1</v>
      </c>
      <c r="G62" s="10">
        <v>145</v>
      </c>
      <c r="H62" s="11">
        <f t="shared" si="1"/>
        <v>145</v>
      </c>
      <c r="I62" s="1"/>
      <c r="J62" s="1" t="s">
        <v>46</v>
      </c>
      <c r="K62" s="1" t="s">
        <v>45</v>
      </c>
      <c r="L62" s="1" t="s">
        <v>66</v>
      </c>
      <c r="M62" s="1" t="s">
        <v>0</v>
      </c>
      <c r="N62" s="1" t="s">
        <v>59</v>
      </c>
      <c r="O62" s="16" t="str">
        <f>VLOOKUP(B62, '[1]MasterAnalysis. Updated 8.11'!$A:$B, 2, FALSE)</f>
        <v>http://s3.amazonaws.com/hslinventory/images/NIKE%20STORM%20FIT%20DUGOUT%20JACKET%20II.jpg</v>
      </c>
    </row>
    <row r="63" spans="1:15" x14ac:dyDescent="0.25">
      <c r="A63" s="13" t="str">
        <f t="shared" si="0"/>
        <v>http://s3.amazonaws.com/hslinventory/images/NIKE%20STORM%20FIT%20DUGOUT%20JACKET%20II.jpg</v>
      </c>
      <c r="B63" s="17">
        <v>886551228007</v>
      </c>
      <c r="C63" s="9" t="s">
        <v>44</v>
      </c>
      <c r="D63" s="1" t="s">
        <v>26</v>
      </c>
      <c r="E63" s="1" t="s">
        <v>36</v>
      </c>
      <c r="F63" s="1">
        <v>1</v>
      </c>
      <c r="G63" s="10">
        <v>145</v>
      </c>
      <c r="H63" s="11">
        <f t="shared" si="1"/>
        <v>145</v>
      </c>
      <c r="I63" s="1"/>
      <c r="J63" s="1" t="s">
        <v>46</v>
      </c>
      <c r="K63" s="1" t="s">
        <v>45</v>
      </c>
      <c r="L63" s="1" t="s">
        <v>57</v>
      </c>
      <c r="M63" s="1" t="s">
        <v>0</v>
      </c>
      <c r="N63" s="1" t="s">
        <v>59</v>
      </c>
      <c r="O63" s="16" t="str">
        <f>VLOOKUP(B63, '[1]MasterAnalysis. Updated 8.11'!$A:$B, 2, FALSE)</f>
        <v>http://s3.amazonaws.com/hslinventory/images/NIKE%20STORM%20FIT%20DUGOUT%20JACKET%20II.jpg</v>
      </c>
    </row>
    <row r="64" spans="1:15" x14ac:dyDescent="0.25">
      <c r="A64" s="13" t="str">
        <f t="shared" si="0"/>
        <v>http://s3.amazonaws.com/hslinventory/images/NIKE%20STORM%20FIT%20DUGOUT%20JACKET%20II.jpg</v>
      </c>
      <c r="B64" s="17">
        <v>886551227963</v>
      </c>
      <c r="C64" s="9" t="s">
        <v>44</v>
      </c>
      <c r="D64" s="1" t="s">
        <v>26</v>
      </c>
      <c r="E64" s="1" t="s">
        <v>36</v>
      </c>
      <c r="F64" s="1">
        <v>1</v>
      </c>
      <c r="G64" s="10">
        <v>145</v>
      </c>
      <c r="H64" s="11">
        <f t="shared" si="1"/>
        <v>145</v>
      </c>
      <c r="I64" s="1"/>
      <c r="J64" s="1" t="s">
        <v>46</v>
      </c>
      <c r="K64" s="1" t="s">
        <v>45</v>
      </c>
      <c r="L64" s="1"/>
      <c r="M64" s="1" t="s">
        <v>0</v>
      </c>
      <c r="N64" s="1" t="s">
        <v>52</v>
      </c>
      <c r="O64" s="16" t="str">
        <f>VLOOKUP(B64, '[1]MasterAnalysis. Updated 8.11'!$A:$B, 2, FALSE)</f>
        <v>http://s3.amazonaws.com/hslinventory/images/NIKE%20STORM%20FIT%20DUGOUT%20JACKET%20II.jpg</v>
      </c>
    </row>
    <row r="65" spans="1:15" x14ac:dyDescent="0.25">
      <c r="A65" s="13" t="str">
        <f t="shared" si="0"/>
        <v>http://s3.amazonaws.com/hslinventory/images/NIKE%20STORM%20FIT%20DUGOUT%20JACKET%20II.jpg</v>
      </c>
      <c r="B65" s="17">
        <v>886551227987</v>
      </c>
      <c r="C65" s="9" t="s">
        <v>44</v>
      </c>
      <c r="D65" s="1" t="s">
        <v>26</v>
      </c>
      <c r="E65" s="1" t="s">
        <v>36</v>
      </c>
      <c r="F65" s="1">
        <v>1</v>
      </c>
      <c r="G65" s="10">
        <v>145</v>
      </c>
      <c r="H65" s="11">
        <f t="shared" si="1"/>
        <v>145</v>
      </c>
      <c r="I65" s="1"/>
      <c r="J65" s="1" t="s">
        <v>46</v>
      </c>
      <c r="K65" s="1" t="s">
        <v>45</v>
      </c>
      <c r="L65" s="1"/>
      <c r="M65" s="1" t="s">
        <v>0</v>
      </c>
      <c r="N65" s="1" t="s">
        <v>52</v>
      </c>
      <c r="O65" s="16" t="str">
        <f>VLOOKUP(B65, '[1]MasterAnalysis. Updated 8.11'!$A:$B, 2, FALSE)</f>
        <v>http://s3.amazonaws.com/hslinventory/images/NIKE%20STORM%20FIT%20DUGOUT%20JACKET%20II.jpg</v>
      </c>
    </row>
    <row r="66" spans="1:15" x14ac:dyDescent="0.25">
      <c r="A66" s="13" t="str">
        <f t="shared" si="0"/>
        <v>http://s3.amazonaws.com/hslinventory/images/NIKE%20TEAM%20FALL%20JACKET.jpg</v>
      </c>
      <c r="B66" s="17">
        <v>885178458644</v>
      </c>
      <c r="C66" s="9" t="s">
        <v>44</v>
      </c>
      <c r="D66" s="1" t="s">
        <v>26</v>
      </c>
      <c r="E66" s="1" t="s">
        <v>37</v>
      </c>
      <c r="F66" s="1">
        <v>8</v>
      </c>
      <c r="G66" s="10">
        <v>150</v>
      </c>
      <c r="H66" s="11">
        <f t="shared" si="1"/>
        <v>1200</v>
      </c>
      <c r="I66" s="1"/>
      <c r="J66" s="1" t="s">
        <v>46</v>
      </c>
      <c r="K66" s="1" t="s">
        <v>45</v>
      </c>
      <c r="L66" s="1" t="s">
        <v>62</v>
      </c>
      <c r="M66" s="1" t="s">
        <v>0</v>
      </c>
      <c r="N66" s="1" t="s">
        <v>50</v>
      </c>
      <c r="O66" s="16" t="str">
        <f>VLOOKUP(B66, '[1]MasterAnalysis. Updated 8.11'!$A:$B, 2, FALSE)</f>
        <v>http://s3.amazonaws.com/hslinventory/images/NIKE%20TEAM%20FALL%20JACKET.jpg</v>
      </c>
    </row>
    <row r="67" spans="1:15" x14ac:dyDescent="0.25">
      <c r="A67" s="13" t="str">
        <f t="shared" ref="A67:A99" si="2">HYPERLINK(O67)</f>
        <v>http://s3.amazonaws.com/hslinventory/images/NIKE%20TEAM%20FALL%20JACKET.jpg</v>
      </c>
      <c r="B67" s="17">
        <v>885178458637</v>
      </c>
      <c r="C67" s="9" t="s">
        <v>44</v>
      </c>
      <c r="D67" s="1" t="s">
        <v>26</v>
      </c>
      <c r="E67" s="1" t="s">
        <v>37</v>
      </c>
      <c r="F67" s="1">
        <v>2</v>
      </c>
      <c r="G67" s="10">
        <v>150</v>
      </c>
      <c r="H67" s="11">
        <f t="shared" ref="H67:H99" si="3">F67*G67</f>
        <v>300</v>
      </c>
      <c r="I67" s="1"/>
      <c r="J67" s="1" t="s">
        <v>46</v>
      </c>
      <c r="K67" s="1" t="s">
        <v>45</v>
      </c>
      <c r="L67" s="1" t="s">
        <v>57</v>
      </c>
      <c r="M67" s="1" t="s">
        <v>0</v>
      </c>
      <c r="N67" s="1" t="s">
        <v>50</v>
      </c>
      <c r="O67" s="16" t="str">
        <f>VLOOKUP(B67, '[1]MasterAnalysis. Updated 8.11'!$A:$B, 2, FALSE)</f>
        <v>http://s3.amazonaws.com/hslinventory/images/NIKE%20TEAM%20FALL%20JACKET.jpg</v>
      </c>
    </row>
    <row r="68" spans="1:15" x14ac:dyDescent="0.25">
      <c r="A68" s="13" t="str">
        <f t="shared" si="2"/>
        <v>http://s3.amazonaws.com/hslinventory/images/NIKE%20TEAM%20WOVEN%20JACKET%202016.jpg</v>
      </c>
      <c r="B68" s="17">
        <v>885178544729</v>
      </c>
      <c r="C68" s="9" t="s">
        <v>44</v>
      </c>
      <c r="D68" s="1" t="s">
        <v>26</v>
      </c>
      <c r="E68" s="1" t="s">
        <v>38</v>
      </c>
      <c r="F68" s="1">
        <v>1</v>
      </c>
      <c r="G68" s="10">
        <v>65</v>
      </c>
      <c r="H68" s="11">
        <f t="shared" si="3"/>
        <v>65</v>
      </c>
      <c r="I68" s="1"/>
      <c r="J68" s="1" t="s">
        <v>46</v>
      </c>
      <c r="K68" s="1" t="s">
        <v>45</v>
      </c>
      <c r="L68" s="1" t="s">
        <v>55</v>
      </c>
      <c r="M68" s="1" t="s">
        <v>0</v>
      </c>
      <c r="N68" s="1" t="s">
        <v>50</v>
      </c>
      <c r="O68" s="16" t="str">
        <f>VLOOKUP(B68, '[1]MasterAnalysis. Updated 8.11'!$A:$B, 2, FALSE)</f>
        <v>http://s3.amazonaws.com/hslinventory/images/NIKE%20TEAM%20WOVEN%20JACKET%202016.jpg</v>
      </c>
    </row>
    <row r="69" spans="1:15" x14ac:dyDescent="0.25">
      <c r="A69" s="13" t="str">
        <f t="shared" si="2"/>
        <v>http://s3.amazonaws.com/hslinventory/images/NIKE%20WOMENS%20PARK%2018%20RAIN%20JACKET.jpg</v>
      </c>
      <c r="B69" s="17">
        <v>883412661089</v>
      </c>
      <c r="C69" s="9" t="s">
        <v>44</v>
      </c>
      <c r="D69" s="1" t="s">
        <v>26</v>
      </c>
      <c r="E69" s="1" t="s">
        <v>39</v>
      </c>
      <c r="F69" s="1">
        <v>101</v>
      </c>
      <c r="G69" s="10">
        <v>50</v>
      </c>
      <c r="H69" s="11">
        <f t="shared" si="3"/>
        <v>5050</v>
      </c>
      <c r="I69" s="1"/>
      <c r="J69" s="1" t="s">
        <v>46</v>
      </c>
      <c r="K69" s="1" t="s">
        <v>45</v>
      </c>
      <c r="L69" s="1" t="s">
        <v>60</v>
      </c>
      <c r="M69" s="1" t="s">
        <v>27</v>
      </c>
      <c r="N69" s="1" t="s">
        <v>50</v>
      </c>
      <c r="O69" s="16" t="str">
        <f>VLOOKUP(B69, '[1]MasterAnalysis. Updated 8.11'!$A:$B, 2, FALSE)</f>
        <v>http://s3.amazonaws.com/hslinventory/images/NIKE%20WOMENS%20PARK%2018%20RAIN%20JACKET.jpg</v>
      </c>
    </row>
    <row r="70" spans="1:15" x14ac:dyDescent="0.25">
      <c r="A70" s="13" t="str">
        <f t="shared" si="2"/>
        <v>http://s3.amazonaws.com/hslinventory/images/NIKE%20WOMENS%20PARK%2018%20RAIN%20JACKET.jpg</v>
      </c>
      <c r="B70" s="17">
        <v>91206567855</v>
      </c>
      <c r="C70" s="9" t="s">
        <v>44</v>
      </c>
      <c r="D70" s="1" t="s">
        <v>26</v>
      </c>
      <c r="E70" s="1" t="s">
        <v>39</v>
      </c>
      <c r="F70" s="1">
        <v>28</v>
      </c>
      <c r="G70" s="10">
        <v>50</v>
      </c>
      <c r="H70" s="11">
        <f t="shared" si="3"/>
        <v>1400</v>
      </c>
      <c r="I70" s="1"/>
      <c r="J70" s="1" t="s">
        <v>46</v>
      </c>
      <c r="K70" s="1" t="s">
        <v>45</v>
      </c>
      <c r="L70" s="1" t="s">
        <v>60</v>
      </c>
      <c r="M70" s="1" t="s">
        <v>27</v>
      </c>
      <c r="N70" s="1" t="s">
        <v>59</v>
      </c>
      <c r="O70" s="16" t="str">
        <f>VLOOKUP(B70, '[1]MasterAnalysis. Updated 8.11'!$A:$B, 2, FALSE)</f>
        <v>http://s3.amazonaws.com/hslinventory/images/NIKE%20WOMENS%20PARK%2018%20RAIN%20JACKET.jpg</v>
      </c>
    </row>
    <row r="71" spans="1:15" x14ac:dyDescent="0.25">
      <c r="A71" s="13" t="str">
        <f t="shared" si="2"/>
        <v>http://s3.amazonaws.com/hslinventory/images/NIKE%20WOMENS%20PARK%2018%20RAIN%20JACKET.jpg</v>
      </c>
      <c r="B71" s="17">
        <v>883412660419</v>
      </c>
      <c r="C71" s="9" t="s">
        <v>44</v>
      </c>
      <c r="D71" s="1" t="s">
        <v>26</v>
      </c>
      <c r="E71" s="1" t="s">
        <v>39</v>
      </c>
      <c r="F71" s="1">
        <v>19</v>
      </c>
      <c r="G71" s="10">
        <v>50</v>
      </c>
      <c r="H71" s="11">
        <f t="shared" si="3"/>
        <v>950</v>
      </c>
      <c r="I71" s="1"/>
      <c r="J71" s="1" t="s">
        <v>46</v>
      </c>
      <c r="K71" s="1" t="s">
        <v>45</v>
      </c>
      <c r="L71" s="1" t="s">
        <v>67</v>
      </c>
      <c r="M71" s="1" t="s">
        <v>27</v>
      </c>
      <c r="N71" s="1" t="s">
        <v>50</v>
      </c>
      <c r="O71" s="16" t="str">
        <f>VLOOKUP(B71, '[1]MasterAnalysis. Updated 8.11'!$A:$B, 2, FALSE)</f>
        <v>http://s3.amazonaws.com/hslinventory/images/NIKE%20WOMENS%20PARK%2018%20RAIN%20JACKET.jpg</v>
      </c>
    </row>
    <row r="72" spans="1:15" x14ac:dyDescent="0.25">
      <c r="A72" s="13" t="str">
        <f t="shared" si="2"/>
        <v>http://s3.amazonaws.com/hslinventory/images/NIKE%20WOMENS%20PARK%2018%20RAIN%20JACKET%20royal.jpg</v>
      </c>
      <c r="B72" s="17">
        <v>91206567848</v>
      </c>
      <c r="C72" s="9" t="s">
        <v>44</v>
      </c>
      <c r="D72" s="1" t="s">
        <v>26</v>
      </c>
      <c r="E72" s="1" t="s">
        <v>39</v>
      </c>
      <c r="F72" s="1">
        <v>17</v>
      </c>
      <c r="G72" s="10">
        <v>50</v>
      </c>
      <c r="H72" s="11">
        <f t="shared" si="3"/>
        <v>850</v>
      </c>
      <c r="I72" s="1"/>
      <c r="J72" s="1" t="s">
        <v>46</v>
      </c>
      <c r="K72" s="1" t="s">
        <v>45</v>
      </c>
      <c r="L72" s="1" t="s">
        <v>67</v>
      </c>
      <c r="M72" s="1" t="s">
        <v>27</v>
      </c>
      <c r="N72" s="1" t="s">
        <v>59</v>
      </c>
      <c r="O72" s="16" t="str">
        <f>VLOOKUP(B72, '[1]MasterAnalysis. Updated 8.11'!$A:$B, 2, FALSE)</f>
        <v>http://s3.amazonaws.com/hslinventory/images/NIKE%20WOMENS%20PARK%2018%20RAIN%20JACKET%20royal.jpg</v>
      </c>
    </row>
    <row r="73" spans="1:15" x14ac:dyDescent="0.25">
      <c r="A73" s="13" t="str">
        <f t="shared" si="2"/>
        <v>http://s3.amazonaws.com/hslinventory/images/NIKE%20WOMENS%20PARK%2018%20RAIN%20JACKET%20royal.jpg</v>
      </c>
      <c r="B73" s="17">
        <v>883412746052</v>
      </c>
      <c r="C73" s="9" t="s">
        <v>44</v>
      </c>
      <c r="D73" s="1" t="s">
        <v>26</v>
      </c>
      <c r="E73" s="1" t="s">
        <v>39</v>
      </c>
      <c r="F73" s="1">
        <v>6</v>
      </c>
      <c r="G73" s="10">
        <v>50</v>
      </c>
      <c r="H73" s="11">
        <f t="shared" si="3"/>
        <v>300</v>
      </c>
      <c r="I73" s="1"/>
      <c r="J73" s="1" t="s">
        <v>46</v>
      </c>
      <c r="K73" s="1" t="s">
        <v>45</v>
      </c>
      <c r="L73" s="1" t="s">
        <v>55</v>
      </c>
      <c r="M73" s="1" t="s">
        <v>27</v>
      </c>
      <c r="N73" s="1" t="s">
        <v>69</v>
      </c>
      <c r="O73" s="16" t="str">
        <f>VLOOKUP(B73, '[1]MasterAnalysis. Updated 8.11'!$A:$B, 2, FALSE)</f>
        <v>http://s3.amazonaws.com/hslinventory/images/NIKE%20WOMENS%20PARK%2018%20RAIN%20JACKET%20royal.jpg</v>
      </c>
    </row>
    <row r="74" spans="1:15" x14ac:dyDescent="0.25">
      <c r="A74" s="13" t="str">
        <f t="shared" si="2"/>
        <v>http://s3.amazonaws.com/hslinventory/images/NIKE%20WOMENS%20PARK%2018%20RAIN%20JACKET%20royal.jpg</v>
      </c>
      <c r="B74" s="17">
        <v>91206567879</v>
      </c>
      <c r="C74" s="9" t="s">
        <v>44</v>
      </c>
      <c r="D74" s="1" t="s">
        <v>26</v>
      </c>
      <c r="E74" s="1" t="s">
        <v>39</v>
      </c>
      <c r="F74" s="1">
        <v>2</v>
      </c>
      <c r="G74" s="10">
        <v>50</v>
      </c>
      <c r="H74" s="11">
        <f t="shared" si="3"/>
        <v>100</v>
      </c>
      <c r="I74" s="1"/>
      <c r="J74" s="1" t="s">
        <v>46</v>
      </c>
      <c r="K74" s="1" t="s">
        <v>45</v>
      </c>
      <c r="L74" s="1" t="s">
        <v>57</v>
      </c>
      <c r="M74" s="1" t="s">
        <v>27</v>
      </c>
      <c r="N74" s="1" t="s">
        <v>59</v>
      </c>
      <c r="O74" s="16" t="str">
        <f>VLOOKUP(B74, '[1]MasterAnalysis. Updated 8.11'!$A:$B, 2, FALSE)</f>
        <v>http://s3.amazonaws.com/hslinventory/images/NIKE%20WOMENS%20PARK%2018%20RAIN%20JACKET%20royal.jpg</v>
      </c>
    </row>
    <row r="75" spans="1:15" x14ac:dyDescent="0.25">
      <c r="A75" s="13" t="str">
        <f t="shared" si="2"/>
        <v>http://s3.amazonaws.com/hslinventory/images/NIKE%20WOMENS%20PARK%2018%20RAIN%20JACKET%20royal.jpg</v>
      </c>
      <c r="B75" s="17">
        <v>91206567862</v>
      </c>
      <c r="C75" s="9" t="s">
        <v>44</v>
      </c>
      <c r="D75" s="1" t="s">
        <v>26</v>
      </c>
      <c r="E75" s="1" t="s">
        <v>39</v>
      </c>
      <c r="F75" s="1">
        <v>2</v>
      </c>
      <c r="G75" s="10">
        <v>50</v>
      </c>
      <c r="H75" s="11">
        <f t="shared" si="3"/>
        <v>100</v>
      </c>
      <c r="I75" s="1"/>
      <c r="J75" s="1" t="s">
        <v>46</v>
      </c>
      <c r="K75" s="1" t="s">
        <v>45</v>
      </c>
      <c r="L75" s="1" t="s">
        <v>55</v>
      </c>
      <c r="M75" s="1" t="s">
        <v>27</v>
      </c>
      <c r="N75" s="1" t="s">
        <v>59</v>
      </c>
      <c r="O75" s="16" t="str">
        <f>VLOOKUP(B75, '[1]MasterAnalysis. Updated 8.11'!$A:$B, 2, FALSE)</f>
        <v>http://s3.amazonaws.com/hslinventory/images/NIKE%20WOMENS%20PARK%2018%20RAIN%20JACKET%20royal.jpg</v>
      </c>
    </row>
    <row r="76" spans="1:15" x14ac:dyDescent="0.25">
      <c r="A76" s="13" t="str">
        <f t="shared" si="2"/>
        <v>http://s3.amazonaws.com/hslinventory/images/NIKE%20WOMENS%20PARK%2018%20RAIN%20JACKET%20royal.jpg</v>
      </c>
      <c r="B76" s="17">
        <v>91206567886</v>
      </c>
      <c r="C76" s="9" t="s">
        <v>44</v>
      </c>
      <c r="D76" s="1" t="s">
        <v>26</v>
      </c>
      <c r="E76" s="1" t="s">
        <v>39</v>
      </c>
      <c r="F76" s="1">
        <v>2</v>
      </c>
      <c r="G76" s="10">
        <v>50</v>
      </c>
      <c r="H76" s="11">
        <f t="shared" si="3"/>
        <v>100</v>
      </c>
      <c r="I76" s="1"/>
      <c r="J76" s="1" t="s">
        <v>46</v>
      </c>
      <c r="K76" s="1" t="s">
        <v>45</v>
      </c>
      <c r="L76" s="1" t="s">
        <v>62</v>
      </c>
      <c r="M76" s="1" t="s">
        <v>27</v>
      </c>
      <c r="N76" s="1" t="s">
        <v>59</v>
      </c>
      <c r="O76" s="16" t="str">
        <f>VLOOKUP(B76, '[1]MasterAnalysis. Updated 8.11'!$A:$B, 2, FALSE)</f>
        <v>http://s3.amazonaws.com/hslinventory/images/NIKE%20WOMENS%20PARK%2018%20RAIN%20JACKET%20royal.jpg</v>
      </c>
    </row>
    <row r="77" spans="1:15" x14ac:dyDescent="0.25">
      <c r="A77" s="13" t="str">
        <f t="shared" si="2"/>
        <v>http://s3.amazonaws.com/hslinventory/images/NIKE%20WOMENS%20PARK%2018%20RAIN%20JACKET%20royal.jpg</v>
      </c>
      <c r="B77" s="17">
        <v>883412746113</v>
      </c>
      <c r="C77" s="9" t="s">
        <v>44</v>
      </c>
      <c r="D77" s="1" t="s">
        <v>26</v>
      </c>
      <c r="E77" s="1" t="s">
        <v>39</v>
      </c>
      <c r="F77" s="1">
        <v>2</v>
      </c>
      <c r="G77" s="10">
        <v>50</v>
      </c>
      <c r="H77" s="11">
        <f t="shared" si="3"/>
        <v>100</v>
      </c>
      <c r="I77" s="1"/>
      <c r="J77" s="1" t="s">
        <v>46</v>
      </c>
      <c r="K77" s="1" t="s">
        <v>45</v>
      </c>
      <c r="L77" s="1" t="s">
        <v>67</v>
      </c>
      <c r="M77" s="1" t="s">
        <v>27</v>
      </c>
      <c r="N77" s="1" t="s">
        <v>54</v>
      </c>
      <c r="O77" s="16" t="str">
        <f>VLOOKUP(B77, '[1]MasterAnalysis. Updated 8.11'!$A:$B, 2, FALSE)</f>
        <v>http://s3.amazonaws.com/hslinventory/images/NIKE%20WOMENS%20PARK%2018%20RAIN%20JACKET%20royal.jpg</v>
      </c>
    </row>
    <row r="78" spans="1:15" x14ac:dyDescent="0.25">
      <c r="A78" s="13" t="str">
        <f t="shared" si="2"/>
        <v>http://s3.amazonaws.com/hslinventory/images/NIKE%20WOMENS%20PARK%2018%20RAIN%20JACKET%20royal.jpg</v>
      </c>
      <c r="B78" s="17">
        <v>883412746090</v>
      </c>
      <c r="C78" s="9" t="s">
        <v>44</v>
      </c>
      <c r="D78" s="1" t="s">
        <v>26</v>
      </c>
      <c r="E78" s="1" t="s">
        <v>39</v>
      </c>
      <c r="F78" s="1">
        <v>1</v>
      </c>
      <c r="G78" s="10">
        <v>50</v>
      </c>
      <c r="H78" s="11">
        <f t="shared" si="3"/>
        <v>50</v>
      </c>
      <c r="I78" s="1"/>
      <c r="J78" s="1" t="s">
        <v>46</v>
      </c>
      <c r="K78" s="1" t="s">
        <v>45</v>
      </c>
      <c r="L78" s="1" t="s">
        <v>57</v>
      </c>
      <c r="M78" s="1" t="s">
        <v>27</v>
      </c>
      <c r="N78" s="1" t="s">
        <v>69</v>
      </c>
      <c r="O78" s="16" t="str">
        <f>VLOOKUP(B78, '[1]MasterAnalysis. Updated 8.11'!$A:$B, 2, FALSE)</f>
        <v>http://s3.amazonaws.com/hslinventory/images/NIKE%20WOMENS%20PARK%2018%20RAIN%20JACKET%20royal.jpg</v>
      </c>
    </row>
    <row r="79" spans="1:15" x14ac:dyDescent="0.25">
      <c r="A79" s="13" t="str">
        <f t="shared" si="2"/>
        <v>http://s3.amazonaws.com/hslinventory/images/NIKE%20WOMENS%20PARK%2018%20RAIN%20JACKET.jpg</v>
      </c>
      <c r="B79" s="17">
        <v>883412661096</v>
      </c>
      <c r="C79" s="9" t="s">
        <v>44</v>
      </c>
      <c r="D79" s="1" t="s">
        <v>26</v>
      </c>
      <c r="E79" s="1" t="s">
        <v>39</v>
      </c>
      <c r="F79" s="1">
        <v>1</v>
      </c>
      <c r="G79" s="10">
        <v>50</v>
      </c>
      <c r="H79" s="11">
        <f t="shared" si="3"/>
        <v>50</v>
      </c>
      <c r="I79" s="1"/>
      <c r="J79" s="1" t="s">
        <v>46</v>
      </c>
      <c r="K79" s="1" t="s">
        <v>45</v>
      </c>
      <c r="L79" s="1" t="s">
        <v>55</v>
      </c>
      <c r="M79" s="1" t="s">
        <v>27</v>
      </c>
      <c r="N79" s="1" t="s">
        <v>50</v>
      </c>
      <c r="O79" s="16" t="str">
        <f>VLOOKUP(B79, '[1]MasterAnalysis. Updated 8.11'!$A:$B, 2, FALSE)</f>
        <v>http://s3.amazonaws.com/hslinventory/images/NIKE%20WOMENS%20PARK%2018%20RAIN%20JACKET.jpg</v>
      </c>
    </row>
    <row r="80" spans="1:15" x14ac:dyDescent="0.25">
      <c r="A80" s="13" t="str">
        <f t="shared" si="2"/>
        <v>http://s3.amazonaws.com/hslinventory/images/NIKE%20WOMENS%20PARK%2018%20RAIN%20JACKET.jpg</v>
      </c>
      <c r="B80" s="17">
        <v>883412681223</v>
      </c>
      <c r="C80" s="9" t="s">
        <v>44</v>
      </c>
      <c r="D80" s="1" t="s">
        <v>26</v>
      </c>
      <c r="E80" s="1" t="s">
        <v>39</v>
      </c>
      <c r="F80" s="1">
        <v>1</v>
      </c>
      <c r="G80" s="10">
        <v>50</v>
      </c>
      <c r="H80" s="11">
        <f t="shared" si="3"/>
        <v>50</v>
      </c>
      <c r="I80" s="1"/>
      <c r="J80" s="1" t="s">
        <v>46</v>
      </c>
      <c r="K80" s="1" t="s">
        <v>45</v>
      </c>
      <c r="L80" s="1" t="s">
        <v>57</v>
      </c>
      <c r="M80" s="1" t="s">
        <v>27</v>
      </c>
      <c r="N80" s="1" t="s">
        <v>50</v>
      </c>
      <c r="O80" s="16" t="str">
        <f>VLOOKUP(B80, '[1]MasterAnalysis. Updated 8.11'!$A:$B, 2, FALSE)</f>
        <v>http://s3.amazonaws.com/hslinventory/images/NIKE%20WOMENS%20PARK%2018%20RAIN%20JACKET.jpg</v>
      </c>
    </row>
    <row r="81" spans="1:15" x14ac:dyDescent="0.25">
      <c r="A81" s="13" t="str">
        <f t="shared" si="2"/>
        <v>http://s3.amazonaws.com/hslinventory/images/NIKE%20WOMENS%20RIVALRY%20JACKET%20navy.jpg</v>
      </c>
      <c r="B81" s="17">
        <v>91207558722</v>
      </c>
      <c r="C81" s="9" t="s">
        <v>44</v>
      </c>
      <c r="D81" s="1" t="s">
        <v>26</v>
      </c>
      <c r="E81" s="1" t="s">
        <v>40</v>
      </c>
      <c r="F81" s="1">
        <v>8</v>
      </c>
      <c r="G81" s="10">
        <v>65</v>
      </c>
      <c r="H81" s="11">
        <f t="shared" si="3"/>
        <v>520</v>
      </c>
      <c r="I81" s="1"/>
      <c r="J81" s="1" t="s">
        <v>46</v>
      </c>
      <c r="K81" s="1" t="s">
        <v>45</v>
      </c>
      <c r="L81" s="1" t="s">
        <v>55</v>
      </c>
      <c r="M81" s="1" t="s">
        <v>27</v>
      </c>
      <c r="N81" s="1" t="s">
        <v>52</v>
      </c>
      <c r="O81" s="16" t="str">
        <f>VLOOKUP(B81, '[1]MasterAnalysis. Updated 8.11'!$A:$B, 2, FALSE)</f>
        <v>http://s3.amazonaws.com/hslinventory/images/NIKE%20WOMENS%20RIVALRY%20JACKET%20navy.jpg</v>
      </c>
    </row>
    <row r="82" spans="1:15" x14ac:dyDescent="0.25">
      <c r="A82" s="13" t="str">
        <f t="shared" si="2"/>
        <v>http://s3.amazonaws.com/hslinventory/images/NIKE%20WOMENS%20RIVALRY%20JACKET%20navy.jpg</v>
      </c>
      <c r="B82" s="17">
        <v>91207558814</v>
      </c>
      <c r="C82" s="9" t="s">
        <v>44</v>
      </c>
      <c r="D82" s="1" t="s">
        <v>26</v>
      </c>
      <c r="E82" s="1" t="s">
        <v>40</v>
      </c>
      <c r="F82" s="1">
        <v>6</v>
      </c>
      <c r="G82" s="10">
        <v>65</v>
      </c>
      <c r="H82" s="11">
        <f t="shared" si="3"/>
        <v>390</v>
      </c>
      <c r="I82" s="1"/>
      <c r="J82" s="1" t="s">
        <v>46</v>
      </c>
      <c r="K82" s="1" t="s">
        <v>45</v>
      </c>
      <c r="L82" s="1" t="s">
        <v>57</v>
      </c>
      <c r="M82" s="1" t="s">
        <v>27</v>
      </c>
      <c r="N82" s="1" t="s">
        <v>52</v>
      </c>
      <c r="O82" s="16" t="str">
        <f>VLOOKUP(B82, '[1]MasterAnalysis. Updated 8.11'!$A:$B, 2, FALSE)</f>
        <v>http://s3.amazonaws.com/hslinventory/images/NIKE%20WOMENS%20RIVALRY%20JACKET%20navy.jpg</v>
      </c>
    </row>
    <row r="83" spans="1:15" x14ac:dyDescent="0.25">
      <c r="A83" s="13" t="str">
        <f t="shared" si="2"/>
        <v>http://s3.amazonaws.com/hslinventory/images/NIKE%20WOMENS%20RIVALRY%20JACKET%20navy.jpg</v>
      </c>
      <c r="B83" s="17">
        <v>91207558715</v>
      </c>
      <c r="C83" s="9" t="s">
        <v>44</v>
      </c>
      <c r="D83" s="1" t="s">
        <v>26</v>
      </c>
      <c r="E83" s="1" t="s">
        <v>40</v>
      </c>
      <c r="F83" s="1">
        <v>5</v>
      </c>
      <c r="G83" s="10">
        <v>65</v>
      </c>
      <c r="H83" s="11">
        <f t="shared" si="3"/>
        <v>325</v>
      </c>
      <c r="I83" s="1"/>
      <c r="J83" s="1" t="s">
        <v>46</v>
      </c>
      <c r="K83" s="1" t="s">
        <v>45</v>
      </c>
      <c r="L83" s="1" t="s">
        <v>60</v>
      </c>
      <c r="M83" s="1" t="s">
        <v>27</v>
      </c>
      <c r="N83" s="1" t="s">
        <v>52</v>
      </c>
      <c r="O83" s="16" t="str">
        <f>VLOOKUP(B83, '[1]MasterAnalysis. Updated 8.11'!$A:$B, 2, FALSE)</f>
        <v>http://s3.amazonaws.com/hslinventory/images/NIKE%20WOMENS%20RIVALRY%20JACKET%20navy.jpg</v>
      </c>
    </row>
    <row r="84" spans="1:15" x14ac:dyDescent="0.25">
      <c r="A84" s="13" t="str">
        <f t="shared" si="2"/>
        <v>http://s3.amazonaws.com/hslinventory/images/NIKE%20WOMENS%20RIVALRY%20JACKET%20navy.jpg</v>
      </c>
      <c r="B84" s="17">
        <v>91207558708</v>
      </c>
      <c r="C84" s="9" t="s">
        <v>44</v>
      </c>
      <c r="D84" s="1" t="s">
        <v>26</v>
      </c>
      <c r="E84" s="1" t="s">
        <v>40</v>
      </c>
      <c r="F84" s="1">
        <v>4</v>
      </c>
      <c r="G84" s="10">
        <v>65</v>
      </c>
      <c r="H84" s="11">
        <f t="shared" si="3"/>
        <v>260</v>
      </c>
      <c r="I84" s="1"/>
      <c r="J84" s="1" t="s">
        <v>46</v>
      </c>
      <c r="K84" s="1" t="s">
        <v>45</v>
      </c>
      <c r="L84" s="1" t="s">
        <v>67</v>
      </c>
      <c r="M84" s="1" t="s">
        <v>27</v>
      </c>
      <c r="N84" s="1" t="s">
        <v>52</v>
      </c>
      <c r="O84" s="16" t="str">
        <f>VLOOKUP(B84, '[1]MasterAnalysis. Updated 8.11'!$A:$B, 2, FALSE)</f>
        <v>http://s3.amazonaws.com/hslinventory/images/NIKE%20WOMENS%20RIVALRY%20JACKET%20navy.jpg</v>
      </c>
    </row>
    <row r="85" spans="1:15" x14ac:dyDescent="0.25">
      <c r="A85" s="13" t="str">
        <f t="shared" si="2"/>
        <v>http://s3.amazonaws.com/hslinventory/images/NIKE%20WOMENS%20RIVALRY%20JACKET.jpg</v>
      </c>
      <c r="B85" s="17">
        <v>91207554267</v>
      </c>
      <c r="C85" s="9" t="s">
        <v>44</v>
      </c>
      <c r="D85" s="1" t="s">
        <v>26</v>
      </c>
      <c r="E85" s="1" t="s">
        <v>40</v>
      </c>
      <c r="F85" s="1">
        <v>2</v>
      </c>
      <c r="G85" s="10">
        <v>65</v>
      </c>
      <c r="H85" s="11">
        <f t="shared" si="3"/>
        <v>130</v>
      </c>
      <c r="I85" s="1"/>
      <c r="J85" s="1" t="s">
        <v>46</v>
      </c>
      <c r="K85" s="1" t="s">
        <v>45</v>
      </c>
      <c r="L85" s="1" t="s">
        <v>63</v>
      </c>
      <c r="M85" s="1" t="s">
        <v>27</v>
      </c>
      <c r="N85" s="1" t="s">
        <v>50</v>
      </c>
      <c r="O85" s="16" t="str">
        <f>VLOOKUP(B85, '[1]MasterAnalysis. Updated 8.11'!$A:$B, 2, FALSE)</f>
        <v>http://s3.amazonaws.com/hslinventory/images/NIKE%20WOMENS%20RIVALRY%20JACKET.jpg</v>
      </c>
    </row>
    <row r="86" spans="1:15" x14ac:dyDescent="0.25">
      <c r="A86" s="13" t="str">
        <f t="shared" si="2"/>
        <v>http://s3.amazonaws.com/hslinventory/images/NIKE%20WOMENS%20RIVALRY%20JACKET.jpg</v>
      </c>
      <c r="B86" s="17">
        <v>91207554083</v>
      </c>
      <c r="C86" s="9" t="s">
        <v>44</v>
      </c>
      <c r="D86" s="1" t="s">
        <v>26</v>
      </c>
      <c r="E86" s="1" t="s">
        <v>40</v>
      </c>
      <c r="F86" s="1">
        <v>1</v>
      </c>
      <c r="G86" s="10">
        <v>65</v>
      </c>
      <c r="H86" s="11">
        <f t="shared" si="3"/>
        <v>65</v>
      </c>
      <c r="I86" s="1"/>
      <c r="J86" s="1" t="s">
        <v>46</v>
      </c>
      <c r="K86" s="1" t="s">
        <v>45</v>
      </c>
      <c r="L86" s="1" t="s">
        <v>55</v>
      </c>
      <c r="M86" s="1" t="s">
        <v>27</v>
      </c>
      <c r="N86" s="1" t="s">
        <v>50</v>
      </c>
      <c r="O86" s="16" t="str">
        <f>VLOOKUP(B86, '[1]MasterAnalysis. Updated 8.11'!$A:$B, 2, FALSE)</f>
        <v>http://s3.amazonaws.com/hslinventory/images/NIKE%20WOMENS%20RIVALRY%20JACKET.jpg</v>
      </c>
    </row>
    <row r="87" spans="1:15" x14ac:dyDescent="0.25">
      <c r="A87" s="13" t="str">
        <f t="shared" si="2"/>
        <v>http://s3.amazonaws.com/hslinventory/images/NIKE%20WOVEN%201%204%20ZIP%20JACKET%20black.jpg</v>
      </c>
      <c r="B87" s="17">
        <v>886060581778</v>
      </c>
      <c r="C87" s="9" t="s">
        <v>44</v>
      </c>
      <c r="D87" s="1" t="s">
        <v>26</v>
      </c>
      <c r="E87" s="1" t="s">
        <v>41</v>
      </c>
      <c r="F87" s="1">
        <v>20</v>
      </c>
      <c r="G87" s="10">
        <v>75</v>
      </c>
      <c r="H87" s="11">
        <f t="shared" si="3"/>
        <v>1500</v>
      </c>
      <c r="I87" s="1"/>
      <c r="J87" s="1" t="s">
        <v>46</v>
      </c>
      <c r="K87" s="1" t="s">
        <v>45</v>
      </c>
      <c r="L87" s="1" t="s">
        <v>57</v>
      </c>
      <c r="M87" s="1" t="s">
        <v>27</v>
      </c>
      <c r="N87" s="1" t="s">
        <v>50</v>
      </c>
      <c r="O87" s="16" t="str">
        <f>VLOOKUP(B87, '[1]MasterAnalysis. Updated 8.11'!$A:$B, 2, FALSE)</f>
        <v>http://s3.amazonaws.com/hslinventory/images/NIKE%20WOVEN%201%204%20ZIP%20JACKET%20black.jpg</v>
      </c>
    </row>
    <row r="88" spans="1:15" x14ac:dyDescent="0.25">
      <c r="A88" s="13" t="str">
        <f t="shared" si="2"/>
        <v>http://s3.amazonaws.com/hslinventory/images/NIKE%20WOVEN%201%204%20ZIP%20JACKET%20black.jpg</v>
      </c>
      <c r="B88" s="17">
        <v>886060581754</v>
      </c>
      <c r="C88" s="9" t="s">
        <v>44</v>
      </c>
      <c r="D88" s="1" t="s">
        <v>26</v>
      </c>
      <c r="E88" s="1" t="s">
        <v>41</v>
      </c>
      <c r="F88" s="1">
        <v>10</v>
      </c>
      <c r="G88" s="10">
        <v>75</v>
      </c>
      <c r="H88" s="11">
        <f t="shared" si="3"/>
        <v>750</v>
      </c>
      <c r="I88" s="1"/>
      <c r="J88" s="1" t="s">
        <v>46</v>
      </c>
      <c r="K88" s="1" t="s">
        <v>45</v>
      </c>
      <c r="L88" s="1" t="s">
        <v>60</v>
      </c>
      <c r="M88" s="1" t="s">
        <v>27</v>
      </c>
      <c r="N88" s="1" t="s">
        <v>50</v>
      </c>
      <c r="O88" s="16" t="str">
        <f>VLOOKUP(B88, '[1]MasterAnalysis. Updated 8.11'!$A:$B, 2, FALSE)</f>
        <v>http://s3.amazonaws.com/hslinventory/images/NIKE%20WOVEN%201%204%20ZIP%20JACKET%20black.jpg</v>
      </c>
    </row>
    <row r="89" spans="1:15" x14ac:dyDescent="0.25">
      <c r="A89" s="13" t="str">
        <f t="shared" si="2"/>
        <v>http://s3.amazonaws.com/hslinventory/images/NIKE%20WOVEN%201%204%20ZIP%20JACKET%20black.jpg</v>
      </c>
      <c r="B89" s="17">
        <v>886060581747</v>
      </c>
      <c r="C89" s="9" t="s">
        <v>44</v>
      </c>
      <c r="D89" s="1" t="s">
        <v>26</v>
      </c>
      <c r="E89" s="1" t="s">
        <v>41</v>
      </c>
      <c r="F89" s="1">
        <v>5</v>
      </c>
      <c r="G89" s="10">
        <v>75</v>
      </c>
      <c r="H89" s="11">
        <f t="shared" si="3"/>
        <v>375</v>
      </c>
      <c r="I89" s="1"/>
      <c r="J89" s="1" t="s">
        <v>46</v>
      </c>
      <c r="K89" s="1" t="s">
        <v>45</v>
      </c>
      <c r="L89" s="1" t="s">
        <v>67</v>
      </c>
      <c r="M89" s="1" t="s">
        <v>27</v>
      </c>
      <c r="N89" s="1" t="s">
        <v>50</v>
      </c>
      <c r="O89" s="16" t="str">
        <f>VLOOKUP(B89, '[1]MasterAnalysis. Updated 8.11'!$A:$B, 2, FALSE)</f>
        <v>http://s3.amazonaws.com/hslinventory/images/NIKE%20WOVEN%201%204%20ZIP%20JACKET%20black.jpg</v>
      </c>
    </row>
    <row r="90" spans="1:15" x14ac:dyDescent="0.25">
      <c r="A90" s="13" t="str">
        <f t="shared" si="2"/>
        <v>http://s3.amazonaws.com/hslinventory/images/NIKE%20WOVEN%201%204%20ZIP%20JACKET%20black.jpg</v>
      </c>
      <c r="B90" s="17">
        <v>886060581785</v>
      </c>
      <c r="C90" s="9" t="s">
        <v>44</v>
      </c>
      <c r="D90" s="1" t="s">
        <v>26</v>
      </c>
      <c r="E90" s="1" t="s">
        <v>41</v>
      </c>
      <c r="F90" s="1">
        <v>5</v>
      </c>
      <c r="G90" s="10">
        <v>75</v>
      </c>
      <c r="H90" s="11">
        <f t="shared" si="3"/>
        <v>375</v>
      </c>
      <c r="I90" s="1"/>
      <c r="J90" s="1" t="s">
        <v>46</v>
      </c>
      <c r="K90" s="1" t="s">
        <v>45</v>
      </c>
      <c r="L90" s="1" t="s">
        <v>62</v>
      </c>
      <c r="M90" s="1" t="s">
        <v>27</v>
      </c>
      <c r="N90" s="1" t="s">
        <v>50</v>
      </c>
      <c r="O90" s="16" t="str">
        <f>VLOOKUP(B90, '[1]MasterAnalysis. Updated 8.11'!$A:$B, 2, FALSE)</f>
        <v>http://s3.amazonaws.com/hslinventory/images/NIKE%20WOVEN%201%204%20ZIP%20JACKET%20black.jpg</v>
      </c>
    </row>
    <row r="91" spans="1:15" x14ac:dyDescent="0.25">
      <c r="A91" s="13" t="str">
        <f t="shared" si="2"/>
        <v>http://s3.amazonaws.com/hslinventory/images/NIKE%20WOVEN%2014%20ZIP%20JACKET.jpg</v>
      </c>
      <c r="B91" s="17">
        <v>886060582539</v>
      </c>
      <c r="C91" s="9" t="s">
        <v>44</v>
      </c>
      <c r="D91" s="1" t="s">
        <v>26</v>
      </c>
      <c r="E91" s="1" t="s">
        <v>41</v>
      </c>
      <c r="F91" s="1">
        <v>3</v>
      </c>
      <c r="G91" s="10">
        <v>75</v>
      </c>
      <c r="H91" s="11">
        <f t="shared" si="3"/>
        <v>225</v>
      </c>
      <c r="I91" s="1"/>
      <c r="J91" s="1" t="s">
        <v>46</v>
      </c>
      <c r="K91" s="1" t="s">
        <v>45</v>
      </c>
      <c r="L91" s="1" t="s">
        <v>55</v>
      </c>
      <c r="M91" s="1" t="s">
        <v>27</v>
      </c>
      <c r="N91" s="1" t="s">
        <v>58</v>
      </c>
      <c r="O91" s="16" t="str">
        <f>VLOOKUP(B91, '[1]MasterAnalysis. Updated 8.11'!$A:$B, 2, FALSE)</f>
        <v>http://s3.amazonaws.com/hslinventory/images/NIKE%20WOVEN%2014%20ZIP%20JACKET.jpg</v>
      </c>
    </row>
    <row r="92" spans="1:15" x14ac:dyDescent="0.25">
      <c r="A92" s="13" t="str">
        <f t="shared" si="2"/>
        <v>http://s3.amazonaws.com/hslinventory/images/NIKE%20WOVEN%201%204%20ZIP%20JACKET%20black.jpg</v>
      </c>
      <c r="B92" s="17">
        <v>886060581761</v>
      </c>
      <c r="C92" s="9" t="s">
        <v>44</v>
      </c>
      <c r="D92" s="1" t="s">
        <v>26</v>
      </c>
      <c r="E92" s="1" t="s">
        <v>41</v>
      </c>
      <c r="F92" s="1">
        <v>3</v>
      </c>
      <c r="G92" s="10">
        <v>75</v>
      </c>
      <c r="H92" s="11">
        <f t="shared" si="3"/>
        <v>225</v>
      </c>
      <c r="I92" s="1"/>
      <c r="J92" s="1" t="s">
        <v>46</v>
      </c>
      <c r="K92" s="1" t="s">
        <v>45</v>
      </c>
      <c r="L92" s="1" t="s">
        <v>55</v>
      </c>
      <c r="M92" s="1" t="s">
        <v>27</v>
      </c>
      <c r="N92" s="1" t="s">
        <v>50</v>
      </c>
      <c r="O92" s="16" t="str">
        <f>VLOOKUP(B92, '[1]MasterAnalysis. Updated 8.11'!$A:$B, 2, FALSE)</f>
        <v>http://s3.amazonaws.com/hslinventory/images/NIKE%20WOVEN%201%204%20ZIP%20JACKET%20black.jpg</v>
      </c>
    </row>
    <row r="93" spans="1:15" x14ac:dyDescent="0.25">
      <c r="A93" s="13" t="str">
        <f t="shared" si="2"/>
        <v>http://s3.amazonaws.com/hslinventory/images/NIKE%20WOVEN%2014%20ZIP%20JACKET.jpg</v>
      </c>
      <c r="B93" s="17">
        <v>886060582102</v>
      </c>
      <c r="C93" s="9" t="s">
        <v>44</v>
      </c>
      <c r="D93" s="1" t="s">
        <v>26</v>
      </c>
      <c r="E93" s="1" t="s">
        <v>41</v>
      </c>
      <c r="F93" s="1">
        <v>1</v>
      </c>
      <c r="G93" s="10">
        <v>75</v>
      </c>
      <c r="H93" s="11">
        <f t="shared" si="3"/>
        <v>75</v>
      </c>
      <c r="I93" s="1"/>
      <c r="J93" s="1" t="s">
        <v>46</v>
      </c>
      <c r="K93" s="1" t="s">
        <v>45</v>
      </c>
      <c r="L93" s="1" t="s">
        <v>55</v>
      </c>
      <c r="M93" s="1" t="s">
        <v>27</v>
      </c>
      <c r="N93" s="1" t="s">
        <v>59</v>
      </c>
      <c r="O93" s="16" t="str">
        <f>VLOOKUP(B93, '[1]MasterAnalysis. Updated 8.11'!$A:$B, 2, FALSE)</f>
        <v>http://s3.amazonaws.com/hslinventory/images/NIKE%20WOVEN%2014%20ZIP%20JACKET.jpg</v>
      </c>
    </row>
    <row r="94" spans="1:15" x14ac:dyDescent="0.25">
      <c r="A94" s="13" t="str">
        <f t="shared" si="2"/>
        <v>http://s3.amazonaws.com/hslinventory/images/NIKE%20WOVEN%2014%20ZIP%20JACKET.jpg</v>
      </c>
      <c r="B94" s="17">
        <v>886060581976</v>
      </c>
      <c r="C94" s="9" t="s">
        <v>44</v>
      </c>
      <c r="D94" s="1" t="s">
        <v>26</v>
      </c>
      <c r="E94" s="1" t="s">
        <v>41</v>
      </c>
      <c r="F94" s="1">
        <v>1</v>
      </c>
      <c r="G94" s="10">
        <v>75</v>
      </c>
      <c r="H94" s="11">
        <f t="shared" si="3"/>
        <v>75</v>
      </c>
      <c r="I94" s="1"/>
      <c r="J94" s="1" t="s">
        <v>46</v>
      </c>
      <c r="K94" s="1" t="s">
        <v>45</v>
      </c>
      <c r="L94" s="1" t="s">
        <v>70</v>
      </c>
      <c r="M94" s="1" t="s">
        <v>27</v>
      </c>
      <c r="N94" s="1" t="s">
        <v>52</v>
      </c>
      <c r="O94" s="16" t="str">
        <f>VLOOKUP(B94, '[1]MasterAnalysis. Updated 8.11'!$A:$B, 2, FALSE)</f>
        <v>http://s3.amazonaws.com/hslinventory/images/NIKE%20WOVEN%2014%20ZIP%20JACKET.jpg</v>
      </c>
    </row>
    <row r="95" spans="1:15" x14ac:dyDescent="0.25">
      <c r="A95" s="13" t="str">
        <f t="shared" si="2"/>
        <v>http://s3.amazonaws.com/hslinventory/images/NIKE%20WOVEN%201%204%20ZIP%20JACKET%20black.jpg</v>
      </c>
      <c r="B95" s="17">
        <v>886060581891</v>
      </c>
      <c r="C95" s="9" t="s">
        <v>44</v>
      </c>
      <c r="D95" s="1" t="s">
        <v>26</v>
      </c>
      <c r="E95" s="1" t="s">
        <v>41</v>
      </c>
      <c r="F95" s="1">
        <v>1</v>
      </c>
      <c r="G95" s="10">
        <v>75</v>
      </c>
      <c r="H95" s="11">
        <f t="shared" si="3"/>
        <v>75</v>
      </c>
      <c r="I95" s="1"/>
      <c r="J95" s="1" t="s">
        <v>46</v>
      </c>
      <c r="K95" s="1" t="s">
        <v>45</v>
      </c>
      <c r="L95" s="1" t="s">
        <v>60</v>
      </c>
      <c r="M95" s="1" t="s">
        <v>27</v>
      </c>
      <c r="N95" s="1" t="s">
        <v>54</v>
      </c>
      <c r="O95" s="16" t="str">
        <f>VLOOKUP(B95, '[1]MasterAnalysis. Updated 8.11'!$A:$B, 2, FALSE)</f>
        <v>http://s3.amazonaws.com/hslinventory/images/NIKE%20WOVEN%201%204%20ZIP%20JACKET%20black.jpg</v>
      </c>
    </row>
    <row r="96" spans="1:15" x14ac:dyDescent="0.25">
      <c r="A96" s="13" t="str">
        <f t="shared" si="2"/>
        <v>http://s3.amazonaws.com/hslinventory/images/NIKE%20YOUTH%20FOUND%20RAIN%20JACKET%20black.jpg</v>
      </c>
      <c r="B96" s="17">
        <v>886066969150</v>
      </c>
      <c r="C96" s="9" t="s">
        <v>44</v>
      </c>
      <c r="D96" s="1" t="s">
        <v>26</v>
      </c>
      <c r="E96" s="1" t="s">
        <v>42</v>
      </c>
      <c r="F96" s="1">
        <v>3</v>
      </c>
      <c r="G96" s="10">
        <v>40</v>
      </c>
      <c r="H96" s="11">
        <f t="shared" si="3"/>
        <v>120</v>
      </c>
      <c r="I96" s="1"/>
      <c r="J96" s="1" t="s">
        <v>46</v>
      </c>
      <c r="K96" s="1" t="s">
        <v>45</v>
      </c>
      <c r="L96" s="1" t="s">
        <v>71</v>
      </c>
      <c r="M96" s="1" t="s">
        <v>72</v>
      </c>
      <c r="N96" s="1" t="s">
        <v>50</v>
      </c>
      <c r="O96" s="16" t="str">
        <f>VLOOKUP(B96, '[1]MasterAnalysis. Updated 8.11'!$A:$B, 2, FALSE)</f>
        <v>http://s3.amazonaws.com/hslinventory/images/NIKE%20YOUTH%20FOUND%20RAIN%20JACKET%20black.jpg</v>
      </c>
    </row>
    <row r="97" spans="1:15" x14ac:dyDescent="0.25">
      <c r="A97" s="13" t="str">
        <f t="shared" si="2"/>
        <v>http://s3.amazonaws.com/hslinventory/images/NIKE%20YOUTH%20PARK%2018%20RAIN%20JACKET.jpeg</v>
      </c>
      <c r="B97" s="17">
        <v>888407737435</v>
      </c>
      <c r="C97" s="9" t="s">
        <v>44</v>
      </c>
      <c r="D97" s="1" t="s">
        <v>26</v>
      </c>
      <c r="E97" s="1" t="s">
        <v>43</v>
      </c>
      <c r="F97" s="1">
        <v>11</v>
      </c>
      <c r="G97" s="10">
        <v>50</v>
      </c>
      <c r="H97" s="11">
        <f t="shared" si="3"/>
        <v>550</v>
      </c>
      <c r="I97" s="1"/>
      <c r="J97" s="1" t="s">
        <v>46</v>
      </c>
      <c r="K97" s="1" t="s">
        <v>45</v>
      </c>
      <c r="L97" s="1" t="s">
        <v>62</v>
      </c>
      <c r="M97" s="1" t="s">
        <v>72</v>
      </c>
      <c r="N97" s="1" t="s">
        <v>59</v>
      </c>
      <c r="O97" s="16" t="str">
        <f>VLOOKUP(B97, '[1]MasterAnalysis. Updated 8.11'!$A:$B, 2, FALSE)</f>
        <v>http://s3.amazonaws.com/hslinventory/images/NIKE%20YOUTH%20PARK%2018%20RAIN%20JACKET.jpeg</v>
      </c>
    </row>
    <row r="98" spans="1:15" x14ac:dyDescent="0.25">
      <c r="A98" s="13" t="str">
        <f t="shared" si="2"/>
        <v>http://s3.amazonaws.com/hslinventory/images/NIKE%20YOUTH%20PARK%2018%20RAIN%20JACKET.jpeg</v>
      </c>
      <c r="B98" s="17">
        <v>888407735479</v>
      </c>
      <c r="C98" s="9" t="s">
        <v>44</v>
      </c>
      <c r="D98" s="1" t="s">
        <v>26</v>
      </c>
      <c r="E98" s="1" t="s">
        <v>43</v>
      </c>
      <c r="F98" s="1">
        <v>1</v>
      </c>
      <c r="G98" s="10">
        <v>50</v>
      </c>
      <c r="H98" s="11">
        <f t="shared" si="3"/>
        <v>50</v>
      </c>
      <c r="I98" s="1"/>
      <c r="J98" s="1" t="s">
        <v>46</v>
      </c>
      <c r="K98" s="1" t="s">
        <v>45</v>
      </c>
      <c r="L98" s="1" t="s">
        <v>51</v>
      </c>
      <c r="M98" s="1" t="s">
        <v>72</v>
      </c>
      <c r="N98" s="1" t="s">
        <v>50</v>
      </c>
      <c r="O98" s="16" t="str">
        <f>VLOOKUP(B98, '[1]MasterAnalysis. Updated 8.11'!$A:$B, 2, FALSE)</f>
        <v>http://s3.amazonaws.com/hslinventory/images/NIKE%20YOUTH%20PARK%2018%20RAIN%20JACKET.jpeg</v>
      </c>
    </row>
    <row r="99" spans="1:15" x14ac:dyDescent="0.25">
      <c r="A99" s="13" t="str">
        <f t="shared" si="2"/>
        <v>http://s3.amazonaws.com/hslinventory/images/NIKE%20YOUTH%20PARK%2018%20RAIN%20JACKET.jpeg</v>
      </c>
      <c r="B99" s="17">
        <v>888407735486</v>
      </c>
      <c r="C99" s="9" t="s">
        <v>44</v>
      </c>
      <c r="D99" s="1" t="s">
        <v>26</v>
      </c>
      <c r="E99" s="1" t="s">
        <v>43</v>
      </c>
      <c r="F99" s="1">
        <v>1</v>
      </c>
      <c r="G99" s="10">
        <v>50</v>
      </c>
      <c r="H99" s="11">
        <f t="shared" si="3"/>
        <v>50</v>
      </c>
      <c r="I99" s="1"/>
      <c r="J99" s="1" t="s">
        <v>46</v>
      </c>
      <c r="K99" s="1" t="s">
        <v>45</v>
      </c>
      <c r="L99" s="1" t="s">
        <v>62</v>
      </c>
      <c r="M99" s="1" t="s">
        <v>72</v>
      </c>
      <c r="N99" s="1" t="s">
        <v>50</v>
      </c>
      <c r="O99" s="16" t="str">
        <f>VLOOKUP(B99, '[1]MasterAnalysis. Updated 8.11'!$A:$B, 2, FALSE)</f>
        <v>http://s3.amazonaws.com/hslinventory/images/NIKE%20YOUTH%20PARK%2018%20RAIN%20JACKET.jpeg</v>
      </c>
    </row>
    <row r="100" spans="1:15" x14ac:dyDescent="0.25">
      <c r="F100" s="12">
        <f>SUM(F2:F99)</f>
        <v>816</v>
      </c>
      <c r="H100" s="18">
        <f>SUM(H2:H99)</f>
        <v>47305</v>
      </c>
    </row>
  </sheetData>
  <autoFilter ref="A1:O99" xr:uid="{5CE40967-28BD-41E2-A66B-5EDA550B1E0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Lot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 Nakrani</dc:creator>
  <cp:lastModifiedBy>Kartik Nakrani</cp:lastModifiedBy>
  <dcterms:created xsi:type="dcterms:W3CDTF">2020-07-28T22:28:38Z</dcterms:created>
  <dcterms:modified xsi:type="dcterms:W3CDTF">2020-08-18T01:02:06Z</dcterms:modified>
</cp:coreProperties>
</file>